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D27F" lockStructure="1"/>
  <bookViews>
    <workbookView xWindow="240" yWindow="225" windowWidth="14805" windowHeight="7890"/>
  </bookViews>
  <sheets>
    <sheet name="Закупка у СМП" sheetId="4" r:id="rId1"/>
    <sheet name="План закупок-2017 год" sheetId="1" r:id="rId2"/>
  </sheets>
  <definedNames>
    <definedName name="_xlnm._FilterDatabase" localSheetId="0" hidden="1">'Закупка у СМП'!$A$21:$FA$27</definedName>
    <definedName name="_xlnm._FilterDatabase" localSheetId="1" hidden="1">'План закупок-2017 год'!$A$20:$S$57</definedName>
    <definedName name="_xlnm.Print_Area" localSheetId="0">'Закупка у СМП'!$A$1:$O$44</definedName>
  </definedNames>
  <calcPr calcId="145621" refMode="R1C1"/>
</workbook>
</file>

<file path=xl/calcChain.xml><?xml version="1.0" encoding="utf-8"?>
<calcChain xmlns="http://schemas.openxmlformats.org/spreadsheetml/2006/main">
  <c r="M30" i="4" l="1"/>
  <c r="L30" i="4"/>
  <c r="K23" i="4"/>
  <c r="L23" i="4"/>
  <c r="M23" i="4"/>
  <c r="N23" i="4"/>
  <c r="O23" i="4"/>
  <c r="C25" i="4"/>
  <c r="C24" i="4"/>
  <c r="K31" i="4" l="1"/>
  <c r="F31" i="4"/>
  <c r="E31" i="4"/>
  <c r="D31" i="4"/>
  <c r="C31" i="4"/>
  <c r="B31" i="4"/>
  <c r="O31" i="4"/>
  <c r="N31" i="4"/>
  <c r="M31" i="4"/>
  <c r="L31" i="4"/>
  <c r="J31" i="4"/>
  <c r="I31" i="4"/>
  <c r="H31" i="4"/>
  <c r="G31" i="4"/>
  <c r="C30" i="4" l="1"/>
  <c r="D30" i="4"/>
  <c r="E30" i="4"/>
  <c r="F30" i="4"/>
  <c r="G30" i="4"/>
  <c r="H30" i="4"/>
  <c r="I30" i="4"/>
  <c r="J30" i="4"/>
  <c r="K30" i="4"/>
  <c r="N30" i="4"/>
  <c r="O30" i="4"/>
  <c r="B30" i="4"/>
  <c r="G55" i="1" l="1"/>
  <c r="N4" i="4"/>
  <c r="G35" i="4" s="1"/>
  <c r="A23" i="4" l="1"/>
  <c r="A24" i="4"/>
  <c r="A25" i="4"/>
  <c r="A26" i="4"/>
  <c r="A27" i="4"/>
  <c r="A28" i="4"/>
  <c r="A29" i="4"/>
  <c r="A22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B29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B28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B26" i="4"/>
  <c r="B25" i="4"/>
  <c r="D25" i="4"/>
  <c r="E25" i="4"/>
  <c r="F25" i="4"/>
  <c r="G25" i="4"/>
  <c r="H25" i="4"/>
  <c r="I25" i="4"/>
  <c r="J25" i="4"/>
  <c r="K25" i="4"/>
  <c r="L25" i="4"/>
  <c r="M25" i="4"/>
  <c r="N25" i="4"/>
  <c r="O25" i="4"/>
  <c r="D24" i="4"/>
  <c r="E24" i="4"/>
  <c r="F24" i="4"/>
  <c r="G24" i="4"/>
  <c r="H24" i="4"/>
  <c r="I24" i="4"/>
  <c r="J24" i="4"/>
  <c r="K24" i="4"/>
  <c r="L24" i="4"/>
  <c r="M24" i="4"/>
  <c r="N24" i="4"/>
  <c r="O24" i="4"/>
  <c r="B24" i="4"/>
  <c r="C23" i="4"/>
  <c r="D23" i="4"/>
  <c r="E23" i="4"/>
  <c r="F23" i="4"/>
  <c r="G23" i="4"/>
  <c r="H23" i="4"/>
  <c r="I23" i="4"/>
  <c r="J23" i="4"/>
  <c r="B23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B22" i="4"/>
</calcChain>
</file>

<file path=xl/sharedStrings.xml><?xml version="1.0" encoding="utf-8"?>
<sst xmlns="http://schemas.openxmlformats.org/spreadsheetml/2006/main" count="370" uniqueCount="129">
  <si>
    <t>ПРИЛОЖЕНИЕ 1</t>
  </si>
  <si>
    <t>Наименование заказчика</t>
  </si>
  <si>
    <t>ООО "Газпром межрегионгаз Иваново"</t>
  </si>
  <si>
    <t>Адрес местонахождения заказчика</t>
  </si>
  <si>
    <t>153002, г. Иваново, ул. Жиделева, д.17а</t>
  </si>
  <si>
    <t>Телефон заказчика</t>
  </si>
  <si>
    <t>Электронная почта заказчика</t>
  </si>
  <si>
    <t>ivanovo@mrg037.ru</t>
  </si>
  <si>
    <t>ИНН</t>
  </si>
  <si>
    <t>КПП</t>
  </si>
  <si>
    <t>ОКАТО</t>
  </si>
  <si>
    <t>Порядковый номер</t>
  </si>
  <si>
    <t>Код по ОКВЭД2</t>
  </si>
  <si>
    <t>Код по ОКДП2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</si>
  <si>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</si>
  <si>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</si>
  <si>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</si>
  <si>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</si>
  <si>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</si>
  <si>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</si>
  <si>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</si>
  <si>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</si>
  <si>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</si>
  <si>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</si>
  <si>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</si>
  <si>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</si>
  <si>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</si>
  <si>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</si>
  <si>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</si>
  <si>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</si>
  <si>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____________________________________________________________</t>
  </si>
  <si>
    <t>________________</t>
  </si>
  <si>
    <t>(Ф.И.О., должность руководителя (уполномоченного лица) заказчика)</t>
  </si>
  <si>
    <t>(подпись)</t>
  </si>
  <si>
    <t>(дата утверждения)</t>
  </si>
  <si>
    <t>МП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</si>
  <si>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</si>
  <si>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</si>
  <si>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</si>
  <si>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</si>
  <si>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</si>
  <si>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План закупки товаров (работ, услуг)  на 2017 год</t>
  </si>
  <si>
    <t>7-4932-35-75-04</t>
  </si>
  <si>
    <t>Требования, предъявляемые к закупаемым товарам, работам, услугам определяются в закупочной документации</t>
  </si>
  <si>
    <t>19.20</t>
  </si>
  <si>
    <t>нет</t>
  </si>
  <si>
    <t xml:space="preserve">Открытый запрос предложений </t>
  </si>
  <si>
    <t>да</t>
  </si>
  <si>
    <t>45.11</t>
  </si>
  <si>
    <t>29.10.22.000</t>
  </si>
  <si>
    <t>Поставка автомобиля Toyota Camry</t>
  </si>
  <si>
    <t>Открытый запрос предложений</t>
  </si>
  <si>
    <t>к Приказу от  28.12.2016г. №  185</t>
  </si>
  <si>
    <t>Открытый запрос предложений в электронной форме</t>
  </si>
  <si>
    <t>Услуга по обслуживанию информационного периферийного и копировально-множительного оборудования (Заправка картриджей)</t>
  </si>
  <si>
    <t>ГОСТ Р 53621-2009</t>
  </si>
  <si>
    <t>Работа по техническому обслуживанию газоиспользующего оборудования</t>
  </si>
  <si>
    <t>26.20</t>
  </si>
  <si>
    <t>26.20.1</t>
  </si>
  <si>
    <t>Оборудование по номенклатурной группе электронно вычислительное оборудование и оргтехника</t>
  </si>
  <si>
    <t>Бензин АИ-95 и  Топливо дизельное</t>
  </si>
  <si>
    <t>к Приказу от  28.12.2016г. №   185</t>
  </si>
  <si>
    <t>среднего предпринимательства, составляет  0,00 рублей.</t>
  </si>
  <si>
    <t>27.40</t>
  </si>
  <si>
    <t>Отработано</t>
  </si>
  <si>
    <t xml:space="preserve">Добавлено </t>
  </si>
  <si>
    <t>Изменено</t>
  </si>
  <si>
    <t>45.20</t>
  </si>
  <si>
    <t>46.76.1</t>
  </si>
  <si>
    <t xml:space="preserve">Поставка бумаги для печати А4: Сорт С
</t>
  </si>
  <si>
    <t xml:space="preserve">Поставка бумаги для печати А3: Сорт С
</t>
  </si>
  <si>
    <t>Техническое обслуживание и ремонт автомобилей Ауди, Вольво</t>
  </si>
  <si>
    <t>Ивановская обл</t>
  </si>
  <si>
    <t>69.10.</t>
  </si>
  <si>
    <t>33.12</t>
  </si>
  <si>
    <t>26.20.</t>
  </si>
  <si>
    <t xml:space="preserve">
Поставка товаров по номенклатурной группе: оборудование светотехническое
</t>
  </si>
  <si>
    <t>46.47.2</t>
  </si>
  <si>
    <t>Техническое обслуживание  автомобилей (13 автомобилей)</t>
  </si>
  <si>
    <t>литр, кубический дециметр</t>
  </si>
  <si>
    <t>Условная единица</t>
  </si>
  <si>
    <t>Штука</t>
  </si>
  <si>
    <t>Выполнение работ (оказание услуг) по номенклатурной группе: Услуги юридические</t>
  </si>
  <si>
    <t>Упаковка</t>
  </si>
  <si>
    <t>не возможно определить</t>
  </si>
  <si>
    <t>Информационно-вычислительные услуги:Сопровождение базы данных СПС Консультант Плюс</t>
  </si>
  <si>
    <t>Информационно-вычислительные услуги: Сопровождение базы данных СПС Гарант Платформа F1</t>
  </si>
  <si>
    <t>Удалено</t>
  </si>
  <si>
    <t>46.71</t>
  </si>
  <si>
    <t>17.23</t>
  </si>
  <si>
    <t>Поставка бензина АИ-95 и Топлива дизельного</t>
  </si>
  <si>
    <t>58.29.50</t>
  </si>
  <si>
    <t>46.51</t>
  </si>
  <si>
    <t>Закупка у единственного поставщика (исполнителя, подрядчика)</t>
  </si>
  <si>
    <t xml:space="preserve"> </t>
  </si>
  <si>
    <t>62.03</t>
  </si>
  <si>
    <t>72.60.10</t>
  </si>
  <si>
    <t xml:space="preserve">в редакции  от </t>
  </si>
  <si>
    <t xml:space="preserve">в редакции от </t>
  </si>
  <si>
    <t>Поставка  анализатора сети</t>
  </si>
  <si>
    <t>46.5</t>
  </si>
  <si>
    <t>17.23.12.110</t>
  </si>
  <si>
    <t>17.23.14</t>
  </si>
  <si>
    <t>Аренда оборудования (СЗИ ЕИТП)</t>
  </si>
  <si>
    <t>77.39</t>
  </si>
  <si>
    <t>33.</t>
  </si>
  <si>
    <t>45.20.</t>
  </si>
  <si>
    <t>Поставка конвертов почтовых с маркой литер А, евро</t>
  </si>
  <si>
    <t>Сопровождение программного комплекса интегрированной диспетчерской службы (ПКИДС) ООО «Газпром межрегионгаз Иваново</t>
  </si>
  <si>
    <t>Лицензия на ПО Kaspersky Endpoint Security для бизнеса</t>
  </si>
  <si>
    <t>47.41.2</t>
  </si>
  <si>
    <t>77.39.14.000</t>
  </si>
  <si>
    <t>Единица</t>
  </si>
  <si>
    <t>26.30.11.120</t>
  </si>
  <si>
    <t>Купля-продажа оборудования</t>
  </si>
  <si>
    <t>62.03.12.130</t>
  </si>
  <si>
    <t>Услуги по техничнескому сопровождению программного обеспечения</t>
  </si>
  <si>
    <t>Поставка автомобиля Toyota Corolla, седан 4 дв., 1.8л Dual VVT-i, Бесступенчатый вариатор, Стиль Плюс</t>
  </si>
  <si>
    <t>Автомобиль легковой Toyota Camry Эксклюзив седан 5 мест,дв.2.5 л 181 л.с.бензин,АКПП6,2х4</t>
  </si>
  <si>
    <t>Оборудование по номенклатурной группе электронно вычислительное оборудование и оргтехника (смартфоны, части и принадлежности офисных машин, батареи аккумуляторные, УМФУ)</t>
  </si>
  <si>
    <t>Оборудование по номенклатурной группе электронно вычислительное оборудование и оргтехника (диски жесткие, мониторы, ноутбуки, Картриджи)</t>
  </si>
  <si>
    <t xml:space="preserve">Услуги по распространению рекламы Рекламодателя в рамках организации и проведения VII Петербургского Международного Газового Форума </t>
  </si>
  <si>
    <t>28.23</t>
  </si>
  <si>
    <t>73.1</t>
  </si>
  <si>
    <t>Оборудование по номенклатурной группе электронно вычислительное оборудование и оргтехника (устройства хранения информации)</t>
  </si>
  <si>
    <t>26.30</t>
  </si>
  <si>
    <t>Оборудование по номенклатурной группе электронно вычислительное оборудование и оргтехника (оборудование коммутационное))</t>
  </si>
  <si>
    <t>инновационной продукции, высокотехнологичной продукции) составляет  65 375 187.29   рублей.</t>
  </si>
  <si>
    <t xml:space="preserve">и среднего предпринимательства, составляет 8 892 195.87  рублей (13.60 %)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</si>
</sst>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      &quot;"/>
    <numFmt numFmtId="165" formatCode="mm/yyyy"/>
    <numFmt numFmtId="166" formatCode="[$-F800]dddd\,\ mmmm\ dd\,\ yyyy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0" fontId="4" fillId="2" borderId="0" xfId="0" applyFont="1" applyFill="1" applyAlignment="1">
      <alignment wrapText="1"/>
    </xf>
    <xf numFmtId="0" fontId="1" fillId="0" borderId="0" xfId="1" applyNumberFormat="1" applyFont="1" applyBorder="1" applyAlignment="1">
      <alignment horizontal="center" wrapText="1"/>
    </xf>
    <xf numFmtId="4" fontId="1" fillId="0" borderId="0" xfId="1" applyNumberFormat="1" applyFont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4" fontId="4" fillId="0" borderId="0" xfId="0" applyNumberFormat="1" applyFont="1" applyFill="1" applyAlignment="1">
      <alignment horizontal="left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/>
    <xf numFmtId="0" fontId="4" fillId="2" borderId="0" xfId="0" applyFont="1" applyFill="1"/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4" fillId="0" borderId="0" xfId="0" applyFont="1" applyFill="1"/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0" fontId="4" fillId="0" borderId="0" xfId="0" applyFont="1" applyFill="1" applyAlignment="1">
      <alignment horizontal="center"/>
    </xf>
    <xf numFmtId="4" fontId="4" fillId="0" borderId="0" xfId="0" applyNumberFormat="1" applyFont="1"/>
    <xf numFmtId="0" fontId="4" fillId="4" borderId="0" xfId="0" applyFont="1" applyFill="1"/>
    <xf numFmtId="0" fontId="4" fillId="3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1" fillId="0" borderId="0" xfId="1" applyNumberFormat="1" applyFont="1" applyBorder="1" applyAlignment="1">
      <alignment wrapText="1"/>
    </xf>
    <xf numFmtId="3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5" borderId="0" xfId="0" applyFont="1" applyFill="1"/>
    <xf numFmtId="166" fontId="4" fillId="2" borderId="0" xfId="0" applyNumberFormat="1" applyFont="1" applyFill="1" applyAlignment="1">
      <alignment horizontal="left" wrapText="1"/>
    </xf>
    <xf numFmtId="0" fontId="4" fillId="2" borderId="0" xfId="0" applyFont="1" applyFill="1" applyAlignment="1">
      <alignment horizontal="right"/>
    </xf>
    <xf numFmtId="166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1" fillId="0" borderId="0" xfId="1" applyNumberFormat="1" applyFont="1" applyFill="1" applyBorder="1" applyAlignment="1">
      <alignment wrapText="1"/>
    </xf>
    <xf numFmtId="0" fontId="1" fillId="0" borderId="0" xfId="1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" fontId="4" fillId="6" borderId="2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5" fontId="4" fillId="6" borderId="2" xfId="0" applyNumberFormat="1" applyFont="1" applyFill="1" applyBorder="1" applyAlignment="1">
      <alignment horizontal="center" vertical="center" wrapText="1"/>
    </xf>
    <xf numFmtId="165" fontId="4" fillId="6" borderId="1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horizontal="center" vertical="center" wrapText="1"/>
    </xf>
    <xf numFmtId="165" fontId="4" fillId="6" borderId="3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64" fontId="4" fillId="6" borderId="3" xfId="0" applyNumberFormat="1" applyFont="1" applyFill="1" applyBorder="1" applyAlignment="1">
      <alignment horizontal="center" vertical="center" wrapText="1"/>
    </xf>
    <xf numFmtId="1" fontId="4" fillId="6" borderId="0" xfId="0" applyNumberFormat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4" fontId="4" fillId="6" borderId="4" xfId="0" applyNumberFormat="1" applyFont="1" applyFill="1" applyBorder="1" applyAlignment="1">
      <alignment horizontal="center" vertical="center" wrapText="1"/>
    </xf>
    <xf numFmtId="1" fontId="4" fillId="6" borderId="5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4" fontId="4" fillId="6" borderId="5" xfId="0" applyNumberFormat="1" applyFont="1" applyFill="1" applyBorder="1" applyAlignment="1">
      <alignment horizontal="center" vertical="center" wrapText="1"/>
    </xf>
    <xf numFmtId="165" fontId="4" fillId="6" borderId="7" xfId="0" applyNumberFormat="1" applyFont="1" applyFill="1" applyBorder="1" applyAlignment="1">
      <alignment horizontal="center" vertical="center" wrapText="1"/>
    </xf>
    <xf numFmtId="1" fontId="4" fillId="6" borderId="8" xfId="0" applyNumberFormat="1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165" fontId="4" fillId="6" borderId="8" xfId="0" applyNumberFormat="1" applyFont="1" applyFill="1" applyBorder="1" applyAlignment="1">
      <alignment horizontal="center" vertical="center" wrapText="1"/>
    </xf>
    <xf numFmtId="4" fontId="4" fillId="6" borderId="9" xfId="0" applyNumberFormat="1" applyFont="1" applyFill="1" applyBorder="1" applyAlignment="1">
      <alignment horizontal="center" vertical="center" wrapText="1"/>
    </xf>
    <xf numFmtId="165" fontId="4" fillId="6" borderId="10" xfId="0" applyNumberFormat="1" applyFont="1" applyFill="1" applyBorder="1" applyAlignment="1">
      <alignment horizontal="center" vertical="center" wrapText="1"/>
    </xf>
    <xf numFmtId="4" fontId="4" fillId="6" borderId="8" xfId="0" applyNumberFormat="1" applyFont="1" applyFill="1" applyBorder="1" applyAlignment="1">
      <alignment horizontal="center" vertical="center" wrapText="1"/>
    </xf>
    <xf numFmtId="1" fontId="4" fillId="6" borderId="2" xfId="0" applyNumberFormat="1" applyFont="1" applyFill="1" applyBorder="1" applyAlignment="1">
      <alignment horizontal="center" vertical="center" wrapText="1"/>
    </xf>
    <xf numFmtId="164" fontId="4" fillId="6" borderId="2" xfId="0" applyNumberFormat="1" applyFont="1" applyFill="1" applyBorder="1" applyAlignment="1">
      <alignment horizontal="center" vertical="center" wrapText="1"/>
    </xf>
    <xf numFmtId="16" fontId="4" fillId="6" borderId="2" xfId="0" applyNumberFormat="1" applyFont="1" applyFill="1" applyBorder="1" applyAlignment="1">
      <alignment horizontal="center" vertical="center"/>
    </xf>
    <xf numFmtId="4" fontId="4" fillId="6" borderId="2" xfId="0" applyNumberFormat="1" applyFont="1" applyFill="1" applyBorder="1" applyAlignment="1">
      <alignment horizontal="center" vertical="center"/>
    </xf>
    <xf numFmtId="165" fontId="4" fillId="6" borderId="2" xfId="0" applyNumberFormat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4" fontId="4" fillId="7" borderId="2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165" fontId="4" fillId="7" borderId="2" xfId="0" applyNumberFormat="1" applyFont="1" applyFill="1" applyBorder="1" applyAlignment="1">
      <alignment horizontal="center" vertical="center" wrapText="1"/>
    </xf>
    <xf numFmtId="165" fontId="4" fillId="7" borderId="1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1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66" fontId="1" fillId="2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textRotation="90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166" fontId="1" fillId="2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44"/>
  <sheetViews>
    <sheetView tabSelected="1" topLeftCell="A8" zoomScaleNormal="100" workbookViewId="0">
      <selection activeCell="A17" sqref="A17"/>
    </sheetView>
  </sheetViews>
  <sheetFormatPr defaultRowHeight="11.25" x14ac:dyDescent="0.2"/>
  <cols>
    <col min="1" max="1" width="4.42578125" style="2" customWidth="1"/>
    <col min="2" max="2" width="10.140625" style="2" customWidth="1"/>
    <col min="3" max="3" width="11.5703125" style="2" customWidth="1"/>
    <col min="4" max="4" width="29.5703125" style="2" customWidth="1"/>
    <col min="5" max="5" width="15.28515625" style="2" customWidth="1"/>
    <col min="6" max="7" width="9.140625" style="2"/>
    <col min="8" max="8" width="9.42578125" style="2" customWidth="1"/>
    <col min="9" max="9" width="17.140625" style="2" customWidth="1"/>
    <col min="10" max="10" width="9.7109375" style="2" customWidth="1"/>
    <col min="11" max="11" width="14.5703125" style="3" customWidth="1"/>
    <col min="12" max="12" width="11.7109375" style="2" customWidth="1"/>
    <col min="13" max="13" width="15.5703125" style="2" customWidth="1"/>
    <col min="14" max="14" width="15.85546875" style="2" customWidth="1"/>
    <col min="15" max="15" width="6.140625" style="2" customWidth="1"/>
    <col min="16" max="16" width="8" style="38" customWidth="1"/>
    <col min="17" max="17" width="9.140625" style="2"/>
    <col min="18" max="18" width="10" style="2" bestFit="1" customWidth="1"/>
    <col min="19" max="16384" width="9.140625" style="2"/>
  </cols>
  <sheetData>
    <row r="1" spans="1:157" x14ac:dyDescent="0.2">
      <c r="N1" s="2" t="s">
        <v>0</v>
      </c>
    </row>
    <row r="2" spans="1:157" ht="22.5" x14ac:dyDescent="0.2">
      <c r="N2" s="2" t="s">
        <v>52</v>
      </c>
    </row>
    <row r="3" spans="1:157" x14ac:dyDescent="0.2">
      <c r="N3" s="4" t="s">
        <v>97</v>
      </c>
      <c r="O3" s="4"/>
    </row>
    <row r="4" spans="1:157" x14ac:dyDescent="0.2">
      <c r="N4" s="35">
        <f>'План закупок-2017 год'!O3</f>
        <v>43027</v>
      </c>
      <c r="O4" s="4"/>
    </row>
    <row r="6" spans="1:157" ht="11.2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9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</row>
    <row r="7" spans="1:157" x14ac:dyDescent="0.2">
      <c r="A7" s="104" t="s">
        <v>36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40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</row>
    <row r="8" spans="1:157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6"/>
      <c r="L8" s="5"/>
      <c r="M8" s="5"/>
      <c r="N8" s="5"/>
      <c r="O8" s="5"/>
      <c r="P8" s="40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</row>
    <row r="9" spans="1:157" x14ac:dyDescent="0.2">
      <c r="A9" s="106" t="s">
        <v>37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40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</row>
    <row r="10" spans="1:157" x14ac:dyDescent="0.2">
      <c r="A10" s="106" t="s">
        <v>127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40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</row>
    <row r="11" spans="1:157" x14ac:dyDescent="0.2">
      <c r="A11" s="106" t="s">
        <v>38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40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</row>
    <row r="12" spans="1:157" x14ac:dyDescent="0.2">
      <c r="A12" s="106" t="s">
        <v>39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40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</row>
    <row r="13" spans="1:157" x14ac:dyDescent="0.2">
      <c r="A13" s="106" t="s">
        <v>62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40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</row>
    <row r="14" spans="1:157" x14ac:dyDescent="0.2">
      <c r="A14" s="106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40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</row>
    <row r="15" spans="1:157" x14ac:dyDescent="0.2">
      <c r="A15" s="106" t="s">
        <v>40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40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</row>
    <row r="16" spans="1:157" x14ac:dyDescent="0.2">
      <c r="A16" s="106" t="s">
        <v>128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40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</row>
    <row r="17" spans="1:15" x14ac:dyDescent="0.2">
      <c r="A17" s="7" t="s">
        <v>94</v>
      </c>
      <c r="B17" s="7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7"/>
    </row>
    <row r="18" spans="1:15" ht="31.5" customHeight="1" x14ac:dyDescent="0.2">
      <c r="A18" s="103" t="s">
        <v>11</v>
      </c>
      <c r="B18" s="110" t="s">
        <v>12</v>
      </c>
      <c r="C18" s="110" t="s">
        <v>13</v>
      </c>
      <c r="D18" s="103" t="s">
        <v>14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 t="s">
        <v>15</v>
      </c>
      <c r="O18" s="103" t="s">
        <v>16</v>
      </c>
    </row>
    <row r="19" spans="1:15" ht="42" customHeight="1" x14ac:dyDescent="0.2">
      <c r="A19" s="103"/>
      <c r="B19" s="110"/>
      <c r="C19" s="110"/>
      <c r="D19" s="103" t="s">
        <v>17</v>
      </c>
      <c r="E19" s="103" t="s">
        <v>18</v>
      </c>
      <c r="F19" s="103" t="s">
        <v>19</v>
      </c>
      <c r="G19" s="103"/>
      <c r="H19" s="103" t="s">
        <v>20</v>
      </c>
      <c r="I19" s="103" t="s">
        <v>21</v>
      </c>
      <c r="J19" s="103"/>
      <c r="K19" s="111" t="s">
        <v>22</v>
      </c>
      <c r="L19" s="103" t="s">
        <v>23</v>
      </c>
      <c r="M19" s="103"/>
      <c r="N19" s="103"/>
      <c r="O19" s="103"/>
    </row>
    <row r="20" spans="1:15" ht="78.75" x14ac:dyDescent="0.2">
      <c r="A20" s="103"/>
      <c r="B20" s="110"/>
      <c r="C20" s="110"/>
      <c r="D20" s="103"/>
      <c r="E20" s="103"/>
      <c r="F20" s="9" t="s">
        <v>24</v>
      </c>
      <c r="G20" s="10" t="s">
        <v>25</v>
      </c>
      <c r="H20" s="103"/>
      <c r="I20" s="9" t="s">
        <v>26</v>
      </c>
      <c r="J20" s="10" t="s">
        <v>25</v>
      </c>
      <c r="K20" s="111"/>
      <c r="L20" s="10" t="s">
        <v>27</v>
      </c>
      <c r="M20" s="10" t="s">
        <v>28</v>
      </c>
      <c r="N20" s="103"/>
      <c r="O20" s="10" t="s">
        <v>29</v>
      </c>
    </row>
    <row r="21" spans="1:15" x14ac:dyDescent="0.2">
      <c r="A21" s="11">
        <v>1</v>
      </c>
      <c r="B21" s="11">
        <v>2</v>
      </c>
      <c r="C21" s="11">
        <v>3</v>
      </c>
      <c r="D21" s="11">
        <v>4</v>
      </c>
      <c r="E21" s="11">
        <v>5</v>
      </c>
      <c r="F21" s="11">
        <v>6</v>
      </c>
      <c r="G21" s="11">
        <v>7</v>
      </c>
      <c r="H21" s="11">
        <v>8</v>
      </c>
      <c r="I21" s="11">
        <v>9</v>
      </c>
      <c r="J21" s="11">
        <v>10</v>
      </c>
      <c r="K21" s="32">
        <v>11</v>
      </c>
      <c r="L21" s="11">
        <v>12</v>
      </c>
      <c r="M21" s="11">
        <v>13</v>
      </c>
      <c r="N21" s="11">
        <v>14</v>
      </c>
      <c r="O21" s="11">
        <v>15</v>
      </c>
    </row>
    <row r="22" spans="1:15" ht="77.25" customHeight="1" x14ac:dyDescent="0.2">
      <c r="A22" s="49">
        <f>'План закупок-2017 год'!A22</f>
        <v>2</v>
      </c>
      <c r="B22" s="49" t="str">
        <f>'План закупок-2017 год'!B22</f>
        <v>45.20</v>
      </c>
      <c r="C22" s="49" t="str">
        <f>'План закупок-2017 год'!C22</f>
        <v>45.20.</v>
      </c>
      <c r="D22" s="49" t="str">
        <f>'План закупок-2017 год'!D22</f>
        <v>Техническое обслуживание и ремонт автомобилей Ауди, Вольво</v>
      </c>
      <c r="E22" s="49" t="str">
        <f>'План закупок-2017 год'!E22</f>
        <v>Требования, предъявляемые к закупаемым товарам, работам, услугам определяются в закупочной документации</v>
      </c>
      <c r="F22" s="49">
        <f>'План закупок-2017 год'!F22</f>
        <v>876</v>
      </c>
      <c r="G22" s="49" t="str">
        <f>'План закупок-2017 год'!G22</f>
        <v>Условная единица</v>
      </c>
      <c r="H22" s="49">
        <f>'План закупок-2017 год'!H22</f>
        <v>1</v>
      </c>
      <c r="I22" s="49">
        <f>'План закупок-2017 год'!I22</f>
        <v>24000000000</v>
      </c>
      <c r="J22" s="49" t="str">
        <f>'План закупок-2017 год'!J22</f>
        <v>Ивановская обл</v>
      </c>
      <c r="K22" s="59">
        <f>'План закупок-2017 год'!K22</f>
        <v>625482.6</v>
      </c>
      <c r="L22" s="60">
        <f>'План закупок-2017 год'!L22</f>
        <v>42767</v>
      </c>
      <c r="M22" s="60">
        <f>'План закупок-2017 год'!M22</f>
        <v>43070</v>
      </c>
      <c r="N22" s="49" t="str">
        <f>'План закупок-2017 год'!N22</f>
        <v>Открытый запрос предложений в электронной форме</v>
      </c>
      <c r="O22" s="49" t="str">
        <f>'План закупок-2017 год'!O22</f>
        <v>да</v>
      </c>
    </row>
    <row r="23" spans="1:15" ht="89.25" customHeight="1" x14ac:dyDescent="0.2">
      <c r="A23" s="49">
        <f>'План закупок-2017 год'!A30</f>
        <v>10</v>
      </c>
      <c r="B23" s="49" t="str">
        <f>'План закупок-2017 год'!B30</f>
        <v>26.20.1</v>
      </c>
      <c r="C23" s="49" t="str">
        <f>'План закупок-2017 год'!C30</f>
        <v>26.20.</v>
      </c>
      <c r="D23" s="49" t="str">
        <f>'План закупок-2017 год'!D30</f>
        <v>Оборудование по номенклатурной группе электронно вычислительное оборудование и оргтехника</v>
      </c>
      <c r="E23" s="49" t="str">
        <f>'План закупок-2017 год'!E30</f>
        <v>Требования, предъявляемые к закупаемым товарам, работам, услугам определяются в закупочной документации</v>
      </c>
      <c r="F23" s="49">
        <f>'План закупок-2017 год'!F30</f>
        <v>796</v>
      </c>
      <c r="G23" s="49" t="str">
        <f>'План закупок-2017 год'!G30</f>
        <v>Штука</v>
      </c>
      <c r="H23" s="49">
        <f>'План закупок-2017 год'!H30</f>
        <v>1</v>
      </c>
      <c r="I23" s="49">
        <f>'План закупок-2017 год'!I30</f>
        <v>24000000000</v>
      </c>
      <c r="J23" s="49" t="str">
        <f>'План закупок-2017 год'!J30</f>
        <v>Ивановская обл</v>
      </c>
      <c r="K23" s="59">
        <f>'План закупок-2017 год'!K30</f>
        <v>934799.46</v>
      </c>
      <c r="L23" s="60">
        <f>'План закупок-2017 год'!L30</f>
        <v>42826</v>
      </c>
      <c r="M23" s="60">
        <f>'План закупок-2017 год'!M30</f>
        <v>42856</v>
      </c>
      <c r="N23" s="49" t="str">
        <f>'План закупок-2017 год'!N30</f>
        <v>Открытый запрос предложений в электронной форме</v>
      </c>
      <c r="O23" s="49" t="str">
        <f>'План закупок-2017 год'!O30</f>
        <v>да</v>
      </c>
    </row>
    <row r="24" spans="1:15" ht="72" customHeight="1" x14ac:dyDescent="0.2">
      <c r="A24" s="28">
        <f>'План закупок-2017 год'!A31</f>
        <v>11</v>
      </c>
      <c r="B24" s="28" t="str">
        <f>'План закупок-2017 год'!B31</f>
        <v>33.12</v>
      </c>
      <c r="C24" s="28" t="str">
        <f>'План закупок-2017 год'!C31</f>
        <v>33.</v>
      </c>
      <c r="D24" s="28" t="str">
        <f>'План закупок-2017 год'!D31</f>
        <v>Услуга по обслуживанию информационного периферийного и копировально-множительного оборудования (Заправка картриджей)</v>
      </c>
      <c r="E24" s="28" t="str">
        <f>'План закупок-2017 год'!E31</f>
        <v>ГОСТ Р 53621-2009</v>
      </c>
      <c r="F24" s="28">
        <f>'План закупок-2017 год'!F31</f>
        <v>876</v>
      </c>
      <c r="G24" s="28" t="str">
        <f>'План закупок-2017 год'!G31</f>
        <v>Условная единица</v>
      </c>
      <c r="H24" s="28">
        <f>'План закупок-2017 год'!H31</f>
        <v>1</v>
      </c>
      <c r="I24" s="28">
        <f>'План закупок-2017 год'!I31</f>
        <v>24000000000</v>
      </c>
      <c r="J24" s="28" t="str">
        <f>'План закупок-2017 год'!J31</f>
        <v>Ивановская обл</v>
      </c>
      <c r="K24" s="101">
        <f>'План закупок-2017 год'!K31</f>
        <v>920400</v>
      </c>
      <c r="L24" s="102">
        <f>'План закупок-2017 год'!L31</f>
        <v>43009</v>
      </c>
      <c r="M24" s="47">
        <f>'План закупок-2017 год'!M31</f>
        <v>43100</v>
      </c>
      <c r="N24" s="28" t="str">
        <f>'План закупок-2017 год'!N31</f>
        <v>Открытый запрос предложений в электронной форме</v>
      </c>
      <c r="O24" s="28" t="str">
        <f>'План закупок-2017 год'!O31</f>
        <v>да</v>
      </c>
    </row>
    <row r="25" spans="1:15" ht="56.25" x14ac:dyDescent="0.2">
      <c r="A25" s="49">
        <f>'План закупок-2017 год'!A32</f>
        <v>12</v>
      </c>
      <c r="B25" s="49" t="str">
        <f>'План закупок-2017 год'!B32</f>
        <v>33.12</v>
      </c>
      <c r="C25" s="49" t="str">
        <f>'План закупок-2017 год'!C32</f>
        <v>33.</v>
      </c>
      <c r="D25" s="49" t="str">
        <f>'План закупок-2017 год'!D32</f>
        <v>Услуга по обслуживанию информационного периферийного и копировально-множительного оборудования (Заправка картриджей)</v>
      </c>
      <c r="E25" s="49" t="str">
        <f>'План закупок-2017 год'!E32</f>
        <v>ГОСТ Р 53621-2009</v>
      </c>
      <c r="F25" s="49">
        <f>'План закупок-2017 год'!F32</f>
        <v>876</v>
      </c>
      <c r="G25" s="49" t="str">
        <f>'План закупок-2017 год'!G32</f>
        <v>Условная единица</v>
      </c>
      <c r="H25" s="49">
        <f>'План закупок-2017 год'!H32</f>
        <v>1</v>
      </c>
      <c r="I25" s="49">
        <f>'План закупок-2017 год'!I32</f>
        <v>24000000000</v>
      </c>
      <c r="J25" s="49" t="str">
        <f>'План закупок-2017 год'!J32</f>
        <v>Ивановская обл</v>
      </c>
      <c r="K25" s="59">
        <f>'План закупок-2017 год'!K32</f>
        <v>1416000</v>
      </c>
      <c r="L25" s="60">
        <f>'План закупок-2017 год'!L32</f>
        <v>42856</v>
      </c>
      <c r="M25" s="60">
        <f>'План закупок-2017 год'!M32</f>
        <v>43008</v>
      </c>
      <c r="N25" s="49" t="str">
        <f>'План закупок-2017 год'!N32</f>
        <v>Открытый запрос предложений в электронной форме</v>
      </c>
      <c r="O25" s="49" t="str">
        <f>'План закупок-2017 год'!O32</f>
        <v>да</v>
      </c>
    </row>
    <row r="26" spans="1:15" ht="65.25" customHeight="1" x14ac:dyDescent="0.2">
      <c r="A26" s="49">
        <f>'План закупок-2017 год'!A34</f>
        <v>14</v>
      </c>
      <c r="B26" s="49" t="str">
        <f>'План закупок-2017 год'!B34</f>
        <v>46.76.1</v>
      </c>
      <c r="C26" s="49" t="str">
        <f>'План закупок-2017 год'!C34</f>
        <v>17.23.14</v>
      </c>
      <c r="D26" s="49" t="str">
        <f>'План закупок-2017 год'!D34</f>
        <v xml:space="preserve">Поставка бумаги для печати А4: Сорт С
</v>
      </c>
      <c r="E26" s="49" t="str">
        <f>'План закупок-2017 год'!E34</f>
        <v>Требования, предъявляемые к закупаемым товарам, работам, услугам определяются в закупочной документации</v>
      </c>
      <c r="F26" s="49">
        <f>'План закупок-2017 год'!F34</f>
        <v>778</v>
      </c>
      <c r="G26" s="49" t="str">
        <f>'План закупок-2017 год'!G34</f>
        <v>Упаковка</v>
      </c>
      <c r="H26" s="49">
        <f>'План закупок-2017 год'!H34</f>
        <v>7446</v>
      </c>
      <c r="I26" s="49">
        <f>'План закупок-2017 год'!I34</f>
        <v>24000000000</v>
      </c>
      <c r="J26" s="49" t="str">
        <f>'План закупок-2017 год'!J34</f>
        <v>Ивановская обл</v>
      </c>
      <c r="K26" s="59">
        <f>'План закупок-2017 год'!K34</f>
        <v>1317942</v>
      </c>
      <c r="L26" s="60">
        <f>'План закупок-2017 год'!L34</f>
        <v>42767</v>
      </c>
      <c r="M26" s="60">
        <f>'План закупок-2017 год'!M34</f>
        <v>43070</v>
      </c>
      <c r="N26" s="49" t="str">
        <f>'План закупок-2017 год'!N34</f>
        <v>Открытый запрос предложений в электронной форме</v>
      </c>
      <c r="O26" s="49" t="str">
        <f>'План закупок-2017 год'!O34</f>
        <v>да</v>
      </c>
    </row>
    <row r="27" spans="1:15" ht="90" x14ac:dyDescent="0.2">
      <c r="A27" s="49">
        <f>'План закупок-2017 год'!A35</f>
        <v>15</v>
      </c>
      <c r="B27" s="49" t="str">
        <f>'План закупок-2017 год'!B35</f>
        <v>46.76.1</v>
      </c>
      <c r="C27" s="49" t="str">
        <f>'План закупок-2017 год'!C35</f>
        <v>17.23.14</v>
      </c>
      <c r="D27" s="49" t="str">
        <f>'План закупок-2017 год'!D35</f>
        <v xml:space="preserve">Поставка бумаги для печати А3: Сорт С
</v>
      </c>
      <c r="E27" s="49" t="str">
        <f>'План закупок-2017 год'!E35</f>
        <v>Требования, предъявляемые к закупаемым товарам, работам, услугам определяются в закупочной документации</v>
      </c>
      <c r="F27" s="49">
        <f>'План закупок-2017 год'!F35</f>
        <v>778</v>
      </c>
      <c r="G27" s="49" t="str">
        <f>'План закупок-2017 год'!G35</f>
        <v>Упаковка</v>
      </c>
      <c r="H27" s="49">
        <f>'План закупок-2017 год'!H35</f>
        <v>8</v>
      </c>
      <c r="I27" s="49">
        <f>'План закупок-2017 год'!I35</f>
        <v>24000000000</v>
      </c>
      <c r="J27" s="49" t="str">
        <f>'План закупок-2017 год'!J35</f>
        <v>Ивановская обл</v>
      </c>
      <c r="K27" s="59">
        <f>'План закупок-2017 год'!K35</f>
        <v>4484</v>
      </c>
      <c r="L27" s="60">
        <f>'План закупок-2017 год'!L35</f>
        <v>42767</v>
      </c>
      <c r="M27" s="60">
        <f>'План закупок-2017 год'!M35</f>
        <v>43070</v>
      </c>
      <c r="N27" s="49" t="str">
        <f>'План закупок-2017 год'!N35</f>
        <v>Открытый запрос предложений в электронной форме</v>
      </c>
      <c r="O27" s="49" t="str">
        <f>'План закупок-2017 год'!O35</f>
        <v>да</v>
      </c>
    </row>
    <row r="28" spans="1:15" ht="90" x14ac:dyDescent="0.2">
      <c r="A28" s="64">
        <f>'План закупок-2017 год'!A36</f>
        <v>16</v>
      </c>
      <c r="B28" s="64" t="str">
        <f>'План закупок-2017 год'!B36</f>
        <v>46.47.2</v>
      </c>
      <c r="C28" s="64" t="str">
        <f>'План закупок-2017 год'!C36</f>
        <v>27.40</v>
      </c>
      <c r="D28" s="64" t="str">
        <f>'План закупок-2017 год'!D36</f>
        <v xml:space="preserve">
Поставка товаров по номенклатурной группе: оборудование светотехническое
</v>
      </c>
      <c r="E28" s="64" t="str">
        <f>'План закупок-2017 год'!E36</f>
        <v>Требования, предъявляемые к закупаемым товарам, работам, услугам определяются в закупочной документации</v>
      </c>
      <c r="F28" s="64">
        <f>'План закупок-2017 год'!F36</f>
        <v>796</v>
      </c>
      <c r="G28" s="64" t="str">
        <f>'План закупок-2017 год'!G36</f>
        <v>Штука</v>
      </c>
      <c r="H28" s="64">
        <f>'План закупок-2017 год'!H36</f>
        <v>3990</v>
      </c>
      <c r="I28" s="64">
        <f>'План закупок-2017 год'!I36</f>
        <v>24000000000</v>
      </c>
      <c r="J28" s="64" t="str">
        <f>'План закупок-2017 год'!J36</f>
        <v>Ивановская обл</v>
      </c>
      <c r="K28" s="66">
        <f>'План закупок-2017 год'!K36</f>
        <v>564512</v>
      </c>
      <c r="L28" s="67">
        <f>'План закупок-2017 год'!L36</f>
        <v>42767</v>
      </c>
      <c r="M28" s="67">
        <f>'План закупок-2017 год'!M36</f>
        <v>43100</v>
      </c>
      <c r="N28" s="64" t="str">
        <f>'План закупок-2017 год'!N36</f>
        <v>Открытый запрос предложений</v>
      </c>
      <c r="O28" s="64" t="str">
        <f>'План закупок-2017 год'!O36</f>
        <v>нет</v>
      </c>
    </row>
    <row r="29" spans="1:15" ht="90" x14ac:dyDescent="0.2">
      <c r="A29" s="55">
        <f>'План закупок-2017 год'!A37</f>
        <v>17</v>
      </c>
      <c r="B29" s="55" t="str">
        <f>'План закупок-2017 год'!B37</f>
        <v>45.20</v>
      </c>
      <c r="C29" s="55" t="str">
        <f>'План закупок-2017 год'!C37</f>
        <v>45.20.</v>
      </c>
      <c r="D29" s="55" t="str">
        <f>'План закупок-2017 год'!D37</f>
        <v>Техническое обслуживание  автомобилей (13 автомобилей)</v>
      </c>
      <c r="E29" s="55" t="str">
        <f>'План закупок-2017 год'!E37</f>
        <v>Требования, предъявляемые к закупаемым товарам, работам, услугам определяются в закупочной документации</v>
      </c>
      <c r="F29" s="55">
        <f>'План закупок-2017 год'!F37</f>
        <v>876</v>
      </c>
      <c r="G29" s="55" t="str">
        <f>'План закупок-2017 год'!G37</f>
        <v>Условная единица</v>
      </c>
      <c r="H29" s="55">
        <f>'План закупок-2017 год'!H37</f>
        <v>1</v>
      </c>
      <c r="I29" s="55">
        <f>'План закупок-2017 год'!I37</f>
        <v>24000000000</v>
      </c>
      <c r="J29" s="55" t="str">
        <f>'План закупок-2017 год'!J37</f>
        <v>Ивановская обл</v>
      </c>
      <c r="K29" s="51">
        <f>'План закупок-2017 год'!K37</f>
        <v>524746</v>
      </c>
      <c r="L29" s="53">
        <f>'План закупок-2017 год'!L37</f>
        <v>42795</v>
      </c>
      <c r="M29" s="53">
        <f>'План закупок-2017 год'!M37</f>
        <v>43070</v>
      </c>
      <c r="N29" s="55" t="str">
        <f>'План закупок-2017 год'!N37</f>
        <v>Открытый запрос предложений в электронной форме</v>
      </c>
      <c r="O29" s="55" t="str">
        <f>'План закупок-2017 год'!O37</f>
        <v>да</v>
      </c>
    </row>
    <row r="30" spans="1:15" ht="75.75" customHeight="1" x14ac:dyDescent="0.2">
      <c r="A30" s="83">
        <v>19</v>
      </c>
      <c r="B30" s="55" t="str">
        <f>'План закупок-2017 год'!B42</f>
        <v>46.5</v>
      </c>
      <c r="C30" s="55" t="str">
        <f>'План закупок-2017 год'!C42</f>
        <v>26.20.</v>
      </c>
      <c r="D30" s="55" t="str">
        <f>'План закупок-2017 год'!D42</f>
        <v>Поставка  анализатора сети</v>
      </c>
      <c r="E30" s="55" t="str">
        <f>'План закупок-2017 год'!E42</f>
        <v>Требования, предъявляемые к закупаемым товарам, работам, услугам определяются в закупочной документации</v>
      </c>
      <c r="F30" s="55">
        <f>'План закупок-2017 год'!F42</f>
        <v>796</v>
      </c>
      <c r="G30" s="55" t="str">
        <f>'План закупок-2017 год'!G42</f>
        <v>Штука</v>
      </c>
      <c r="H30" s="55">
        <f>'План закупок-2017 год'!H42</f>
        <v>1</v>
      </c>
      <c r="I30" s="55">
        <f>'План закупок-2017 год'!I42</f>
        <v>24000000000</v>
      </c>
      <c r="J30" s="55" t="str">
        <f>'План закупок-2017 год'!J42</f>
        <v>Ивановская обл</v>
      </c>
      <c r="K30" s="51">
        <f>'План закупок-2017 год'!K42</f>
        <v>530000</v>
      </c>
      <c r="L30" s="53">
        <f>'План закупок-2017 год'!L42</f>
        <v>42887</v>
      </c>
      <c r="M30" s="53">
        <f>'План закупок-2017 год'!M42</f>
        <v>43008</v>
      </c>
      <c r="N30" s="55" t="str">
        <f>'План закупок-2017 год'!N42</f>
        <v>Открытый запрос предложений в электронной форме</v>
      </c>
      <c r="O30" s="55" t="str">
        <f>'План закупок-2017 год'!O42</f>
        <v>да</v>
      </c>
    </row>
    <row r="31" spans="1:15" ht="78.75" customHeight="1" x14ac:dyDescent="0.2">
      <c r="A31" s="55">
        <v>20</v>
      </c>
      <c r="B31" s="83" t="str">
        <f>'План закупок-2017 год'!B43</f>
        <v>45.20</v>
      </c>
      <c r="C31" s="83" t="str">
        <f>'План закупок-2017 год'!C43</f>
        <v>45.20.</v>
      </c>
      <c r="D31" s="83" t="str">
        <f>'План закупок-2017 год'!D43</f>
        <v>Техническое обслуживание  автомобилей (13 автомобилей)</v>
      </c>
      <c r="E31" s="83" t="str">
        <f>'План закупок-2017 год'!E43</f>
        <v>Требования, предъявляемые к закупаемым товарам, работам, услугам определяются в закупочной документации</v>
      </c>
      <c r="F31" s="83">
        <f>'План закупок-2017 год'!F43</f>
        <v>876</v>
      </c>
      <c r="G31" s="55" t="str">
        <f>'План закупок-2017 год'!G39</f>
        <v>Условная единица</v>
      </c>
      <c r="H31" s="55">
        <f>'План закупок-2017 год'!H39</f>
        <v>1</v>
      </c>
      <c r="I31" s="55">
        <f>'План закупок-2017 год'!I39</f>
        <v>24000000000</v>
      </c>
      <c r="J31" s="55" t="str">
        <f>'План закупок-2017 год'!J39</f>
        <v>Ивановская обл</v>
      </c>
      <c r="K31" s="51">
        <f>'План закупок-2017 год'!K43</f>
        <v>524746</v>
      </c>
      <c r="L31" s="53">
        <f>'План закупок-2017 год'!L39</f>
        <v>42826</v>
      </c>
      <c r="M31" s="53">
        <f>'План закупок-2017 год'!M39</f>
        <v>43070</v>
      </c>
      <c r="N31" s="55" t="str">
        <f>'План закупок-2017 год'!N39</f>
        <v>Открытый запрос предложений в электронной форме</v>
      </c>
      <c r="O31" s="55" t="str">
        <f>'План закупок-2017 год'!O39</f>
        <v>да</v>
      </c>
    </row>
    <row r="32" spans="1:15" ht="78.75" customHeight="1" x14ac:dyDescent="0.2">
      <c r="A32" s="48">
        <v>21</v>
      </c>
      <c r="B32" s="49" t="s">
        <v>100</v>
      </c>
      <c r="C32" s="49" t="s">
        <v>122</v>
      </c>
      <c r="D32" s="50" t="s">
        <v>119</v>
      </c>
      <c r="E32" s="50" t="s">
        <v>43</v>
      </c>
      <c r="F32" s="49">
        <v>796</v>
      </c>
      <c r="G32" s="49" t="s">
        <v>81</v>
      </c>
      <c r="H32" s="51">
        <v>46</v>
      </c>
      <c r="I32" s="52">
        <v>24000000000</v>
      </c>
      <c r="J32" s="49" t="s">
        <v>72</v>
      </c>
      <c r="K32" s="51">
        <v>836541.81</v>
      </c>
      <c r="L32" s="53">
        <v>42979</v>
      </c>
      <c r="M32" s="54">
        <v>43009</v>
      </c>
      <c r="N32" s="55" t="s">
        <v>53</v>
      </c>
      <c r="O32" s="55" t="s">
        <v>47</v>
      </c>
    </row>
    <row r="33" spans="1:15" ht="90" x14ac:dyDescent="0.2">
      <c r="A33" s="91">
        <v>22</v>
      </c>
      <c r="B33" s="92" t="s">
        <v>100</v>
      </c>
      <c r="C33" s="92" t="s">
        <v>125</v>
      </c>
      <c r="D33" s="93" t="s">
        <v>126</v>
      </c>
      <c r="E33" s="93" t="s">
        <v>43</v>
      </c>
      <c r="F33" s="92">
        <v>796</v>
      </c>
      <c r="G33" s="92" t="s">
        <v>81</v>
      </c>
      <c r="H33" s="94">
        <v>4</v>
      </c>
      <c r="I33" s="95">
        <v>24000000000</v>
      </c>
      <c r="J33" s="92" t="s">
        <v>72</v>
      </c>
      <c r="K33" s="94">
        <v>692542</v>
      </c>
      <c r="L33" s="96">
        <v>43009</v>
      </c>
      <c r="M33" s="97">
        <v>43039</v>
      </c>
      <c r="N33" s="98" t="s">
        <v>53</v>
      </c>
      <c r="O33" s="98" t="s">
        <v>47</v>
      </c>
    </row>
    <row r="35" spans="1:15" ht="15" customHeight="1" x14ac:dyDescent="0.2">
      <c r="A35" s="1" t="s">
        <v>30</v>
      </c>
      <c r="B35" s="19"/>
      <c r="C35" s="19"/>
      <c r="D35" s="19"/>
      <c r="E35" s="24" t="s">
        <v>31</v>
      </c>
      <c r="F35" s="19"/>
      <c r="G35" s="108">
        <f>N4</f>
        <v>43027</v>
      </c>
      <c r="H35" s="108"/>
      <c r="I35" s="108"/>
      <c r="J35" s="19"/>
      <c r="K35" s="20"/>
    </row>
    <row r="36" spans="1:15" ht="15" customHeight="1" x14ac:dyDescent="0.2">
      <c r="A36" s="19" t="s">
        <v>32</v>
      </c>
      <c r="B36" s="19"/>
      <c r="C36" s="19"/>
      <c r="D36" s="19"/>
      <c r="E36" s="24" t="s">
        <v>33</v>
      </c>
      <c r="F36" s="19"/>
      <c r="G36" s="109" t="s">
        <v>34</v>
      </c>
      <c r="H36" s="109"/>
      <c r="I36" s="109"/>
      <c r="J36" s="19"/>
      <c r="K36" s="20"/>
    </row>
    <row r="37" spans="1:15" x14ac:dyDescent="0.2">
      <c r="A37" s="19"/>
      <c r="B37" s="19"/>
      <c r="C37" s="19"/>
      <c r="D37" s="19"/>
      <c r="E37" s="24" t="s">
        <v>35</v>
      </c>
      <c r="F37" s="19"/>
      <c r="G37" s="19"/>
      <c r="H37" s="19"/>
      <c r="I37" s="19"/>
      <c r="J37" s="19"/>
      <c r="K37" s="20"/>
    </row>
    <row r="38" spans="1:1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25"/>
    </row>
    <row r="39" spans="1:1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25"/>
    </row>
    <row r="40" spans="1:1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25"/>
    </row>
    <row r="41" spans="1:1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25"/>
    </row>
    <row r="42" spans="1:15" x14ac:dyDescent="0.2">
      <c r="A42" s="16"/>
      <c r="B42" s="26"/>
      <c r="C42" s="16" t="s">
        <v>65</v>
      </c>
      <c r="D42" s="16"/>
      <c r="E42" s="16"/>
      <c r="F42" s="16"/>
      <c r="G42" s="16"/>
      <c r="H42" s="16"/>
      <c r="I42" s="16"/>
      <c r="J42" s="16"/>
      <c r="K42" s="25"/>
    </row>
    <row r="43" spans="1:15" x14ac:dyDescent="0.2">
      <c r="A43" s="16"/>
      <c r="B43" s="17"/>
      <c r="C43" s="16" t="s">
        <v>66</v>
      </c>
      <c r="D43" s="16"/>
      <c r="E43" s="16"/>
      <c r="F43" s="16"/>
      <c r="G43" s="16"/>
      <c r="H43" s="16"/>
      <c r="I43" s="16"/>
      <c r="J43" s="16"/>
      <c r="K43" s="25"/>
    </row>
    <row r="44" spans="1:15" x14ac:dyDescent="0.2">
      <c r="A44" s="16"/>
      <c r="B44" s="27"/>
      <c r="C44" s="16" t="s">
        <v>64</v>
      </c>
      <c r="D44" s="16"/>
      <c r="E44" s="16"/>
      <c r="F44" s="16"/>
      <c r="G44" s="16"/>
      <c r="H44" s="16"/>
      <c r="I44" s="16"/>
      <c r="J44" s="16"/>
      <c r="K44" s="25"/>
    </row>
  </sheetData>
  <autoFilter ref="A21:FA27"/>
  <mergeCells count="24">
    <mergeCell ref="G35:I35"/>
    <mergeCell ref="G36:I36"/>
    <mergeCell ref="L19:M19"/>
    <mergeCell ref="A10:O10"/>
    <mergeCell ref="A11:O11"/>
    <mergeCell ref="A15:O15"/>
    <mergeCell ref="A16:O16"/>
    <mergeCell ref="A18:A20"/>
    <mergeCell ref="B18:B20"/>
    <mergeCell ref="C18:C20"/>
    <mergeCell ref="D18:M18"/>
    <mergeCell ref="N18:N20"/>
    <mergeCell ref="O18:O19"/>
    <mergeCell ref="K19:K20"/>
    <mergeCell ref="D19:D20"/>
    <mergeCell ref="E19:E20"/>
    <mergeCell ref="F19:G19"/>
    <mergeCell ref="H19:H20"/>
    <mergeCell ref="I19:J19"/>
    <mergeCell ref="A7:O7"/>
    <mergeCell ref="A9:O9"/>
    <mergeCell ref="A12:O12"/>
    <mergeCell ref="A13:O13"/>
    <mergeCell ref="A14:O14"/>
  </mergeCells>
  <pageMargins left="0.23622047244094491" right="0.23622047244094491" top="0.74803149606299213" bottom="0.74803149606299213" header="0.31496062992125984" footer="0.31496062992125984"/>
  <pageSetup paperSize="9" scale="7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topLeftCell="A51" zoomScaleNormal="100" workbookViewId="0">
      <selection activeCell="K21" sqref="K21:K54"/>
    </sheetView>
  </sheetViews>
  <sheetFormatPr defaultRowHeight="11.25" x14ac:dyDescent="0.2"/>
  <cols>
    <col min="1" max="2" width="9.140625" style="16"/>
    <col min="3" max="3" width="12.42578125" style="16" customWidth="1"/>
    <col min="4" max="4" width="31.7109375" style="16" customWidth="1"/>
    <col min="5" max="5" width="17.5703125" style="16" customWidth="1"/>
    <col min="6" max="7" width="9.140625" style="16"/>
    <col min="8" max="8" width="11.5703125" style="16" customWidth="1"/>
    <col min="9" max="9" width="22" style="16" customWidth="1"/>
    <col min="10" max="10" width="9.140625" style="16"/>
    <col min="11" max="11" width="14.5703125" style="25" customWidth="1"/>
    <col min="12" max="13" width="13.42578125" style="16" bestFit="1" customWidth="1"/>
    <col min="14" max="14" width="19.5703125" style="16" customWidth="1"/>
    <col min="15" max="15" width="17.7109375" style="16" customWidth="1"/>
    <col min="16" max="16384" width="9.140625" style="16"/>
  </cols>
  <sheetData>
    <row r="1" spans="1:15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3"/>
      <c r="L1" s="14"/>
      <c r="M1" s="14"/>
      <c r="N1" s="14"/>
      <c r="O1" s="15" t="s">
        <v>0</v>
      </c>
    </row>
    <row r="2" spans="1:15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3"/>
      <c r="L2" s="14"/>
      <c r="M2" s="14"/>
      <c r="N2" s="14"/>
      <c r="O2" s="15" t="s">
        <v>61</v>
      </c>
    </row>
    <row r="3" spans="1:15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3"/>
      <c r="L3" s="12"/>
      <c r="M3" s="12"/>
      <c r="N3" s="36" t="s">
        <v>98</v>
      </c>
      <c r="O3" s="37">
        <v>43027</v>
      </c>
    </row>
    <row r="4" spans="1:15" x14ac:dyDescent="0.2">
      <c r="A4" s="12"/>
      <c r="B4" s="12"/>
      <c r="C4" s="12"/>
      <c r="D4" s="12"/>
      <c r="E4" s="12"/>
      <c r="F4" s="12"/>
      <c r="G4" s="14"/>
      <c r="H4" s="18"/>
      <c r="I4" s="14"/>
      <c r="J4" s="12"/>
      <c r="K4" s="13"/>
      <c r="L4" s="12"/>
      <c r="M4" s="12"/>
      <c r="N4" s="19"/>
      <c r="O4" s="1"/>
    </row>
    <row r="5" spans="1:15" x14ac:dyDescent="0.2">
      <c r="A5" s="12"/>
      <c r="B5" s="12"/>
      <c r="C5" s="12"/>
      <c r="D5" s="12"/>
      <c r="E5" s="12"/>
      <c r="F5" s="12"/>
      <c r="G5" s="14"/>
      <c r="H5" s="18" t="s">
        <v>41</v>
      </c>
      <c r="I5" s="14"/>
      <c r="J5" s="12"/>
      <c r="K5" s="13"/>
      <c r="L5" s="12"/>
      <c r="M5" s="12"/>
      <c r="N5" s="12"/>
      <c r="O5" s="12"/>
    </row>
    <row r="6" spans="1:15" x14ac:dyDescent="0.2">
      <c r="A6" s="12"/>
      <c r="B6" s="12"/>
      <c r="C6" s="12"/>
      <c r="D6" s="12"/>
      <c r="E6" s="12"/>
      <c r="F6" s="12"/>
      <c r="G6" s="14"/>
      <c r="H6" s="18"/>
      <c r="I6" s="14"/>
      <c r="J6" s="12"/>
      <c r="K6" s="13"/>
      <c r="L6" s="12"/>
      <c r="M6" s="12"/>
      <c r="N6" s="12"/>
      <c r="O6" s="12"/>
    </row>
    <row r="7" spans="1:15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3"/>
      <c r="L7" s="12"/>
      <c r="M7" s="12"/>
      <c r="N7" s="12"/>
      <c r="O7" s="12"/>
    </row>
    <row r="8" spans="1:15" x14ac:dyDescent="0.2">
      <c r="A8" s="112" t="s">
        <v>1</v>
      </c>
      <c r="B8" s="112"/>
      <c r="C8" s="112"/>
      <c r="D8" s="112" t="s">
        <v>2</v>
      </c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</row>
    <row r="9" spans="1:15" x14ac:dyDescent="0.2">
      <c r="A9" s="112" t="s">
        <v>3</v>
      </c>
      <c r="B9" s="112"/>
      <c r="C9" s="112"/>
      <c r="D9" s="112" t="s">
        <v>4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</row>
    <row r="10" spans="1:15" x14ac:dyDescent="0.2">
      <c r="A10" s="112" t="s">
        <v>5</v>
      </c>
      <c r="B10" s="112"/>
      <c r="C10" s="112"/>
      <c r="D10" s="112" t="s">
        <v>42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</row>
    <row r="11" spans="1:15" x14ac:dyDescent="0.2">
      <c r="A11" s="112" t="s">
        <v>6</v>
      </c>
      <c r="B11" s="112"/>
      <c r="C11" s="112"/>
      <c r="D11" s="112" t="s">
        <v>7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</row>
    <row r="12" spans="1:15" x14ac:dyDescent="0.2">
      <c r="A12" s="112" t="s">
        <v>8</v>
      </c>
      <c r="B12" s="112"/>
      <c r="C12" s="112"/>
      <c r="D12" s="113">
        <v>3702232505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1:15" x14ac:dyDescent="0.2">
      <c r="A13" s="112" t="s">
        <v>9</v>
      </c>
      <c r="B13" s="112"/>
      <c r="C13" s="112"/>
      <c r="D13" s="113">
        <v>370250001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1:15" x14ac:dyDescent="0.2">
      <c r="A14" s="112" t="s">
        <v>10</v>
      </c>
      <c r="B14" s="112"/>
      <c r="C14" s="112"/>
      <c r="D14" s="112">
        <v>24401000000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</row>
    <row r="15" spans="1:15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19"/>
      <c r="M15" s="19"/>
      <c r="N15" s="19"/>
      <c r="O15" s="19"/>
    </row>
    <row r="16" spans="1:15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20"/>
      <c r="L16" s="19"/>
      <c r="M16" s="19"/>
      <c r="N16" s="19"/>
      <c r="O16" s="19"/>
    </row>
    <row r="17" spans="1:15" x14ac:dyDescent="0.2">
      <c r="A17" s="103" t="s">
        <v>11</v>
      </c>
      <c r="B17" s="110" t="s">
        <v>12</v>
      </c>
      <c r="C17" s="110" t="s">
        <v>13</v>
      </c>
      <c r="D17" s="103" t="s">
        <v>14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03" t="s">
        <v>15</v>
      </c>
      <c r="O17" s="103" t="s">
        <v>16</v>
      </c>
    </row>
    <row r="18" spans="1:15" x14ac:dyDescent="0.2">
      <c r="A18" s="103"/>
      <c r="B18" s="110"/>
      <c r="C18" s="110"/>
      <c r="D18" s="103" t="s">
        <v>17</v>
      </c>
      <c r="E18" s="103" t="s">
        <v>18</v>
      </c>
      <c r="F18" s="103" t="s">
        <v>19</v>
      </c>
      <c r="G18" s="103"/>
      <c r="H18" s="103" t="s">
        <v>20</v>
      </c>
      <c r="I18" s="103" t="s">
        <v>21</v>
      </c>
      <c r="J18" s="103"/>
      <c r="K18" s="111" t="s">
        <v>22</v>
      </c>
      <c r="L18" s="103" t="s">
        <v>23</v>
      </c>
      <c r="M18" s="103"/>
      <c r="N18" s="103"/>
      <c r="O18" s="103"/>
    </row>
    <row r="19" spans="1:15" ht="67.5" x14ac:dyDescent="0.2">
      <c r="A19" s="103"/>
      <c r="B19" s="110"/>
      <c r="C19" s="110"/>
      <c r="D19" s="103"/>
      <c r="E19" s="103"/>
      <c r="F19" s="30" t="s">
        <v>24</v>
      </c>
      <c r="G19" s="29" t="s">
        <v>25</v>
      </c>
      <c r="H19" s="103"/>
      <c r="I19" s="30" t="s">
        <v>26</v>
      </c>
      <c r="J19" s="29" t="s">
        <v>25</v>
      </c>
      <c r="K19" s="111"/>
      <c r="L19" s="29" t="s">
        <v>27</v>
      </c>
      <c r="M19" s="29" t="s">
        <v>28</v>
      </c>
      <c r="N19" s="103"/>
      <c r="O19" s="29" t="s">
        <v>29</v>
      </c>
    </row>
    <row r="20" spans="1:15" x14ac:dyDescent="0.2">
      <c r="A20" s="22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22">
        <v>8</v>
      </c>
      <c r="I20" s="22">
        <v>9</v>
      </c>
      <c r="J20" s="22">
        <v>10</v>
      </c>
      <c r="K20" s="33">
        <v>11</v>
      </c>
      <c r="L20" s="22">
        <v>12</v>
      </c>
      <c r="M20" s="22">
        <v>13</v>
      </c>
      <c r="N20" s="22">
        <v>14</v>
      </c>
      <c r="O20" s="22">
        <v>15</v>
      </c>
    </row>
    <row r="21" spans="1:15" s="21" customFormat="1" ht="81" customHeight="1" x14ac:dyDescent="0.2">
      <c r="A21" s="58">
        <v>1</v>
      </c>
      <c r="B21" s="49" t="s">
        <v>44</v>
      </c>
      <c r="C21" s="49" t="s">
        <v>44</v>
      </c>
      <c r="D21" s="50" t="s">
        <v>60</v>
      </c>
      <c r="E21" s="50" t="s">
        <v>43</v>
      </c>
      <c r="F21" s="50">
        <v>112</v>
      </c>
      <c r="G21" s="50" t="s">
        <v>79</v>
      </c>
      <c r="H21" s="57">
        <v>13513</v>
      </c>
      <c r="I21" s="50">
        <v>24000000000</v>
      </c>
      <c r="J21" s="50" t="s">
        <v>72</v>
      </c>
      <c r="K21" s="57">
        <v>500000</v>
      </c>
      <c r="L21" s="54">
        <v>42736</v>
      </c>
      <c r="M21" s="54">
        <v>42795</v>
      </c>
      <c r="N21" s="50" t="s">
        <v>93</v>
      </c>
      <c r="O21" s="50" t="s">
        <v>45</v>
      </c>
    </row>
    <row r="22" spans="1:15" s="21" customFormat="1" ht="81" customHeight="1" x14ac:dyDescent="0.2">
      <c r="A22" s="58">
        <v>2</v>
      </c>
      <c r="B22" s="49" t="s">
        <v>67</v>
      </c>
      <c r="C22" s="49" t="s">
        <v>106</v>
      </c>
      <c r="D22" s="50" t="s">
        <v>71</v>
      </c>
      <c r="E22" s="50" t="s">
        <v>43</v>
      </c>
      <c r="F22" s="50">
        <v>876</v>
      </c>
      <c r="G22" s="50" t="s">
        <v>80</v>
      </c>
      <c r="H22" s="57">
        <v>1</v>
      </c>
      <c r="I22" s="50">
        <v>24000000000</v>
      </c>
      <c r="J22" s="50" t="s">
        <v>72</v>
      </c>
      <c r="K22" s="57">
        <v>625482.6</v>
      </c>
      <c r="L22" s="54">
        <v>42767</v>
      </c>
      <c r="M22" s="54">
        <v>43070</v>
      </c>
      <c r="N22" s="50" t="s">
        <v>53</v>
      </c>
      <c r="O22" s="50" t="s">
        <v>47</v>
      </c>
    </row>
    <row r="23" spans="1:15" s="21" customFormat="1" ht="81" customHeight="1" x14ac:dyDescent="0.2">
      <c r="A23" s="58">
        <v>3</v>
      </c>
      <c r="B23" s="49">
        <v>33</v>
      </c>
      <c r="C23" s="49">
        <v>33</v>
      </c>
      <c r="D23" s="50" t="s">
        <v>56</v>
      </c>
      <c r="E23" s="50" t="s">
        <v>43</v>
      </c>
      <c r="F23" s="50">
        <v>876</v>
      </c>
      <c r="G23" s="50" t="s">
        <v>80</v>
      </c>
      <c r="H23" s="57">
        <v>1</v>
      </c>
      <c r="I23" s="50">
        <v>24000000000</v>
      </c>
      <c r="J23" s="49" t="s">
        <v>72</v>
      </c>
      <c r="K23" s="59">
        <v>957393</v>
      </c>
      <c r="L23" s="60">
        <v>42736</v>
      </c>
      <c r="M23" s="60">
        <v>43070</v>
      </c>
      <c r="N23" s="49" t="s">
        <v>46</v>
      </c>
      <c r="O23" s="49" t="s">
        <v>45</v>
      </c>
    </row>
    <row r="24" spans="1:15" s="21" customFormat="1" ht="81" customHeight="1" x14ac:dyDescent="0.2">
      <c r="A24" s="55">
        <v>4</v>
      </c>
      <c r="B24" s="49" t="s">
        <v>89</v>
      </c>
      <c r="C24" s="49" t="s">
        <v>101</v>
      </c>
      <c r="D24" s="49" t="s">
        <v>107</v>
      </c>
      <c r="E24" s="49" t="s">
        <v>43</v>
      </c>
      <c r="F24" s="49">
        <v>796</v>
      </c>
      <c r="G24" s="49" t="s">
        <v>81</v>
      </c>
      <c r="H24" s="59">
        <v>75532</v>
      </c>
      <c r="I24" s="50">
        <v>24000000000</v>
      </c>
      <c r="J24" s="49" t="s">
        <v>72</v>
      </c>
      <c r="K24" s="59">
        <v>1888300</v>
      </c>
      <c r="L24" s="60">
        <v>42826</v>
      </c>
      <c r="M24" s="60">
        <v>43070</v>
      </c>
      <c r="N24" s="50" t="s">
        <v>93</v>
      </c>
      <c r="O24" s="49" t="s">
        <v>45</v>
      </c>
    </row>
    <row r="25" spans="1:15" s="21" customFormat="1" ht="81" customHeight="1" x14ac:dyDescent="0.2">
      <c r="A25" s="58">
        <v>5</v>
      </c>
      <c r="B25" s="49" t="s">
        <v>48</v>
      </c>
      <c r="C25" s="49" t="s">
        <v>49</v>
      </c>
      <c r="D25" s="49" t="s">
        <v>50</v>
      </c>
      <c r="E25" s="49" t="s">
        <v>43</v>
      </c>
      <c r="F25" s="50">
        <v>796</v>
      </c>
      <c r="G25" s="50" t="s">
        <v>81</v>
      </c>
      <c r="H25" s="57">
        <v>1</v>
      </c>
      <c r="I25" s="50">
        <v>24000000000</v>
      </c>
      <c r="J25" s="49" t="s">
        <v>72</v>
      </c>
      <c r="K25" s="57">
        <v>1427019</v>
      </c>
      <c r="L25" s="54">
        <v>42887</v>
      </c>
      <c r="M25" s="54">
        <v>42948</v>
      </c>
      <c r="N25" s="49" t="s">
        <v>53</v>
      </c>
      <c r="O25" s="50" t="s">
        <v>47</v>
      </c>
    </row>
    <row r="26" spans="1:15" s="21" customFormat="1" ht="81" customHeight="1" x14ac:dyDescent="0.2">
      <c r="A26" s="58">
        <v>6</v>
      </c>
      <c r="B26" s="49" t="s">
        <v>48</v>
      </c>
      <c r="C26" s="49" t="s">
        <v>49</v>
      </c>
      <c r="D26" s="49" t="s">
        <v>117</v>
      </c>
      <c r="E26" s="49" t="s">
        <v>43</v>
      </c>
      <c r="F26" s="50">
        <v>797</v>
      </c>
      <c r="G26" s="50" t="s">
        <v>81</v>
      </c>
      <c r="H26" s="57">
        <v>1</v>
      </c>
      <c r="I26" s="50">
        <v>24000000000</v>
      </c>
      <c r="J26" s="49" t="s">
        <v>72</v>
      </c>
      <c r="K26" s="57">
        <v>1356230.99</v>
      </c>
      <c r="L26" s="54">
        <v>42887</v>
      </c>
      <c r="M26" s="54">
        <v>42978</v>
      </c>
      <c r="N26" s="49" t="s">
        <v>53</v>
      </c>
      <c r="O26" s="50" t="s">
        <v>47</v>
      </c>
    </row>
    <row r="27" spans="1:15" s="21" customFormat="1" ht="81" customHeight="1" x14ac:dyDescent="0.2">
      <c r="A27" s="50">
        <v>7</v>
      </c>
      <c r="B27" s="49">
        <v>69</v>
      </c>
      <c r="C27" s="49" t="s">
        <v>73</v>
      </c>
      <c r="D27" s="50" t="s">
        <v>82</v>
      </c>
      <c r="E27" s="49" t="s">
        <v>43</v>
      </c>
      <c r="F27" s="50">
        <v>876</v>
      </c>
      <c r="G27" s="50" t="s">
        <v>80</v>
      </c>
      <c r="H27" s="57">
        <v>1</v>
      </c>
      <c r="I27" s="50">
        <v>24000000000</v>
      </c>
      <c r="J27" s="50" t="s">
        <v>72</v>
      </c>
      <c r="K27" s="57">
        <v>5097600</v>
      </c>
      <c r="L27" s="54">
        <v>42736</v>
      </c>
      <c r="M27" s="54">
        <v>43497</v>
      </c>
      <c r="N27" s="50" t="s">
        <v>53</v>
      </c>
      <c r="O27" s="50" t="s">
        <v>47</v>
      </c>
    </row>
    <row r="28" spans="1:15" s="21" customFormat="1" ht="81" customHeight="1" x14ac:dyDescent="0.2">
      <c r="A28" s="58">
        <v>8</v>
      </c>
      <c r="B28" s="49" t="s">
        <v>100</v>
      </c>
      <c r="C28" s="49" t="s">
        <v>57</v>
      </c>
      <c r="D28" s="50" t="s">
        <v>59</v>
      </c>
      <c r="E28" s="50" t="s">
        <v>43</v>
      </c>
      <c r="F28" s="49">
        <v>796</v>
      </c>
      <c r="G28" s="49" t="s">
        <v>81</v>
      </c>
      <c r="H28" s="51">
        <v>3</v>
      </c>
      <c r="I28" s="52">
        <v>24000000000</v>
      </c>
      <c r="J28" s="50" t="s">
        <v>72</v>
      </c>
      <c r="K28" s="57">
        <v>3307550.4</v>
      </c>
      <c r="L28" s="53">
        <v>42887</v>
      </c>
      <c r="M28" s="54">
        <v>43008</v>
      </c>
      <c r="N28" s="49" t="s">
        <v>53</v>
      </c>
      <c r="O28" s="55" t="s">
        <v>47</v>
      </c>
    </row>
    <row r="29" spans="1:15" s="21" customFormat="1" ht="81" customHeight="1" x14ac:dyDescent="0.2">
      <c r="A29" s="58">
        <v>9</v>
      </c>
      <c r="B29" s="49" t="s">
        <v>100</v>
      </c>
      <c r="C29" s="49" t="s">
        <v>57</v>
      </c>
      <c r="D29" s="50" t="s">
        <v>59</v>
      </c>
      <c r="E29" s="50" t="s">
        <v>43</v>
      </c>
      <c r="F29" s="49">
        <v>796</v>
      </c>
      <c r="G29" s="49" t="s">
        <v>81</v>
      </c>
      <c r="H29" s="51">
        <v>4</v>
      </c>
      <c r="I29" s="52">
        <v>24000000000</v>
      </c>
      <c r="J29" s="49" t="s">
        <v>72</v>
      </c>
      <c r="K29" s="51">
        <v>3766519.62</v>
      </c>
      <c r="L29" s="53">
        <v>42887</v>
      </c>
      <c r="M29" s="54">
        <v>43008</v>
      </c>
      <c r="N29" s="55" t="s">
        <v>53</v>
      </c>
      <c r="O29" s="55" t="s">
        <v>47</v>
      </c>
    </row>
    <row r="30" spans="1:15" s="21" customFormat="1" ht="81" customHeight="1" x14ac:dyDescent="0.2">
      <c r="A30" s="58">
        <v>10</v>
      </c>
      <c r="B30" s="49" t="s">
        <v>58</v>
      </c>
      <c r="C30" s="49" t="s">
        <v>75</v>
      </c>
      <c r="D30" s="50" t="s">
        <v>59</v>
      </c>
      <c r="E30" s="50" t="s">
        <v>43</v>
      </c>
      <c r="F30" s="49">
        <v>796</v>
      </c>
      <c r="G30" s="49" t="s">
        <v>81</v>
      </c>
      <c r="H30" s="51">
        <v>1</v>
      </c>
      <c r="I30" s="52">
        <v>24000000000</v>
      </c>
      <c r="J30" s="49" t="s">
        <v>72</v>
      </c>
      <c r="K30" s="57">
        <v>934799.46</v>
      </c>
      <c r="L30" s="54">
        <v>42826</v>
      </c>
      <c r="M30" s="54">
        <v>42856</v>
      </c>
      <c r="N30" s="49" t="s">
        <v>53</v>
      </c>
      <c r="O30" s="55" t="s">
        <v>47</v>
      </c>
    </row>
    <row r="31" spans="1:15" s="21" customFormat="1" ht="71.25" customHeight="1" x14ac:dyDescent="0.2">
      <c r="A31" s="22">
        <v>11</v>
      </c>
      <c r="B31" s="28" t="s">
        <v>74</v>
      </c>
      <c r="C31" s="28" t="s">
        <v>105</v>
      </c>
      <c r="D31" s="41" t="s">
        <v>54</v>
      </c>
      <c r="E31" s="41" t="s">
        <v>55</v>
      </c>
      <c r="F31" s="43">
        <v>876</v>
      </c>
      <c r="G31" s="41" t="s">
        <v>80</v>
      </c>
      <c r="H31" s="42">
        <v>1</v>
      </c>
      <c r="I31" s="44">
        <v>24000000000</v>
      </c>
      <c r="J31" s="28" t="s">
        <v>72</v>
      </c>
      <c r="K31" s="100">
        <v>920400</v>
      </c>
      <c r="L31" s="90">
        <v>43009</v>
      </c>
      <c r="M31" s="45">
        <v>43100</v>
      </c>
      <c r="N31" s="28" t="s">
        <v>53</v>
      </c>
      <c r="O31" s="46" t="s">
        <v>47</v>
      </c>
    </row>
    <row r="32" spans="1:15" s="21" customFormat="1" ht="68.25" customHeight="1" x14ac:dyDescent="0.2">
      <c r="A32" s="58">
        <v>12</v>
      </c>
      <c r="B32" s="49" t="s">
        <v>74</v>
      </c>
      <c r="C32" s="49" t="s">
        <v>105</v>
      </c>
      <c r="D32" s="50" t="s">
        <v>54</v>
      </c>
      <c r="E32" s="50" t="s">
        <v>55</v>
      </c>
      <c r="F32" s="61">
        <v>876</v>
      </c>
      <c r="G32" s="50" t="s">
        <v>80</v>
      </c>
      <c r="H32" s="57">
        <v>1</v>
      </c>
      <c r="I32" s="52">
        <v>24000000000</v>
      </c>
      <c r="J32" s="49" t="s">
        <v>72</v>
      </c>
      <c r="K32" s="57">
        <v>1416000</v>
      </c>
      <c r="L32" s="54">
        <v>42856</v>
      </c>
      <c r="M32" s="54">
        <v>43008</v>
      </c>
      <c r="N32" s="49" t="s">
        <v>53</v>
      </c>
      <c r="O32" s="55" t="s">
        <v>47</v>
      </c>
    </row>
    <row r="33" spans="1:19" s="21" customFormat="1" ht="81" customHeight="1" x14ac:dyDescent="0.2">
      <c r="A33" s="58">
        <v>13</v>
      </c>
      <c r="B33" s="49" t="s">
        <v>100</v>
      </c>
      <c r="C33" s="49" t="s">
        <v>75</v>
      </c>
      <c r="D33" s="50" t="s">
        <v>59</v>
      </c>
      <c r="E33" s="50" t="s">
        <v>43</v>
      </c>
      <c r="F33" s="49">
        <v>796</v>
      </c>
      <c r="G33" s="49" t="s">
        <v>81</v>
      </c>
      <c r="H33" s="57">
        <v>5</v>
      </c>
      <c r="I33" s="52">
        <v>24000000000</v>
      </c>
      <c r="J33" s="49" t="s">
        <v>72</v>
      </c>
      <c r="K33" s="57">
        <v>1220844.8899999999</v>
      </c>
      <c r="L33" s="53">
        <v>42887</v>
      </c>
      <c r="M33" s="54">
        <v>43008</v>
      </c>
      <c r="N33" s="49" t="s">
        <v>53</v>
      </c>
      <c r="O33" s="55" t="s">
        <v>47</v>
      </c>
      <c r="S33" s="23"/>
    </row>
    <row r="34" spans="1:19" s="21" customFormat="1" ht="93.75" customHeight="1" x14ac:dyDescent="0.2">
      <c r="A34" s="58">
        <v>14</v>
      </c>
      <c r="B34" s="49" t="s">
        <v>68</v>
      </c>
      <c r="C34" s="49" t="s">
        <v>102</v>
      </c>
      <c r="D34" s="49" t="s">
        <v>69</v>
      </c>
      <c r="E34" s="50" t="s">
        <v>43</v>
      </c>
      <c r="F34" s="50">
        <v>778</v>
      </c>
      <c r="G34" s="50" t="s">
        <v>83</v>
      </c>
      <c r="H34" s="57">
        <v>7446</v>
      </c>
      <c r="I34" s="62">
        <v>24000000000</v>
      </c>
      <c r="J34" s="50" t="s">
        <v>72</v>
      </c>
      <c r="K34" s="57">
        <v>1317942</v>
      </c>
      <c r="L34" s="54">
        <v>42767</v>
      </c>
      <c r="M34" s="54">
        <v>43070</v>
      </c>
      <c r="N34" s="49" t="s">
        <v>53</v>
      </c>
      <c r="O34" s="50" t="s">
        <v>47</v>
      </c>
    </row>
    <row r="35" spans="1:19" s="21" customFormat="1" ht="97.5" customHeight="1" x14ac:dyDescent="0.2">
      <c r="A35" s="58">
        <v>15</v>
      </c>
      <c r="B35" s="49" t="s">
        <v>68</v>
      </c>
      <c r="C35" s="49" t="s">
        <v>102</v>
      </c>
      <c r="D35" s="63" t="s">
        <v>70</v>
      </c>
      <c r="E35" s="50" t="s">
        <v>43</v>
      </c>
      <c r="F35" s="50">
        <v>778</v>
      </c>
      <c r="G35" s="50" t="s">
        <v>83</v>
      </c>
      <c r="H35" s="57">
        <v>8</v>
      </c>
      <c r="I35" s="62">
        <v>24000000000</v>
      </c>
      <c r="J35" s="50" t="s">
        <v>72</v>
      </c>
      <c r="K35" s="57">
        <v>4484</v>
      </c>
      <c r="L35" s="54">
        <v>42767</v>
      </c>
      <c r="M35" s="54">
        <v>43070</v>
      </c>
      <c r="N35" s="49" t="s">
        <v>53</v>
      </c>
      <c r="O35" s="50" t="s">
        <v>47</v>
      </c>
    </row>
    <row r="36" spans="1:19" ht="81" customHeight="1" x14ac:dyDescent="0.2">
      <c r="A36" s="58">
        <v>16</v>
      </c>
      <c r="B36" s="64" t="s">
        <v>77</v>
      </c>
      <c r="C36" s="64" t="s">
        <v>63</v>
      </c>
      <c r="D36" s="65" t="s">
        <v>76</v>
      </c>
      <c r="E36" s="64" t="s">
        <v>43</v>
      </c>
      <c r="F36" s="64">
        <v>796</v>
      </c>
      <c r="G36" s="64" t="s">
        <v>81</v>
      </c>
      <c r="H36" s="66">
        <v>3990</v>
      </c>
      <c r="I36" s="62">
        <v>24000000000</v>
      </c>
      <c r="J36" s="64" t="s">
        <v>72</v>
      </c>
      <c r="K36" s="66">
        <v>564512</v>
      </c>
      <c r="L36" s="67">
        <v>42767</v>
      </c>
      <c r="M36" s="67">
        <v>43100</v>
      </c>
      <c r="N36" s="65" t="s">
        <v>51</v>
      </c>
      <c r="O36" s="64" t="s">
        <v>45</v>
      </c>
      <c r="P36" s="21"/>
      <c r="Q36" s="21"/>
      <c r="R36" s="21"/>
    </row>
    <row r="37" spans="1:19" ht="81" customHeight="1" x14ac:dyDescent="0.2">
      <c r="A37" s="58">
        <v>17</v>
      </c>
      <c r="B37" s="55" t="s">
        <v>67</v>
      </c>
      <c r="C37" s="55" t="s">
        <v>106</v>
      </c>
      <c r="D37" s="68" t="s">
        <v>78</v>
      </c>
      <c r="E37" s="64" t="s">
        <v>43</v>
      </c>
      <c r="F37" s="55">
        <v>876</v>
      </c>
      <c r="G37" s="55" t="s">
        <v>80</v>
      </c>
      <c r="H37" s="51">
        <v>1</v>
      </c>
      <c r="I37" s="69">
        <v>24000000000</v>
      </c>
      <c r="J37" s="64" t="s">
        <v>72</v>
      </c>
      <c r="K37" s="51">
        <v>524746</v>
      </c>
      <c r="L37" s="53">
        <v>42795</v>
      </c>
      <c r="M37" s="53">
        <v>43070</v>
      </c>
      <c r="N37" s="68" t="s">
        <v>53</v>
      </c>
      <c r="O37" s="55" t="s">
        <v>47</v>
      </c>
    </row>
    <row r="38" spans="1:19" ht="81" customHeight="1" x14ac:dyDescent="0.2">
      <c r="A38" s="70">
        <v>18</v>
      </c>
      <c r="B38" s="68" t="s">
        <v>88</v>
      </c>
      <c r="C38" s="68" t="s">
        <v>44</v>
      </c>
      <c r="D38" s="71" t="s">
        <v>90</v>
      </c>
      <c r="E38" s="64" t="s">
        <v>43</v>
      </c>
      <c r="F38" s="50"/>
      <c r="G38" s="50"/>
      <c r="H38" s="72" t="s">
        <v>84</v>
      </c>
      <c r="I38" s="50">
        <v>24000000000</v>
      </c>
      <c r="J38" s="71" t="s">
        <v>72</v>
      </c>
      <c r="K38" s="66">
        <v>1796740.2</v>
      </c>
      <c r="L38" s="67">
        <v>42795</v>
      </c>
      <c r="M38" s="67">
        <v>43100</v>
      </c>
      <c r="N38" s="64" t="s">
        <v>93</v>
      </c>
      <c r="O38" s="64" t="s">
        <v>45</v>
      </c>
    </row>
    <row r="39" spans="1:19" ht="106.5" customHeight="1" x14ac:dyDescent="0.2">
      <c r="A39" s="73">
        <v>19</v>
      </c>
      <c r="B39" s="55" t="s">
        <v>92</v>
      </c>
      <c r="C39" s="55" t="s">
        <v>91</v>
      </c>
      <c r="D39" s="74" t="s">
        <v>85</v>
      </c>
      <c r="E39" s="64" t="s">
        <v>43</v>
      </c>
      <c r="F39" s="55">
        <v>876</v>
      </c>
      <c r="G39" s="53" t="s">
        <v>80</v>
      </c>
      <c r="H39" s="75">
        <v>1</v>
      </c>
      <c r="I39" s="62">
        <v>24000000000</v>
      </c>
      <c r="J39" s="76" t="s">
        <v>72</v>
      </c>
      <c r="K39" s="51">
        <v>1127844</v>
      </c>
      <c r="L39" s="53">
        <v>42826</v>
      </c>
      <c r="M39" s="53">
        <v>43070</v>
      </c>
      <c r="N39" s="55" t="s">
        <v>53</v>
      </c>
      <c r="O39" s="55" t="s">
        <v>47</v>
      </c>
    </row>
    <row r="40" spans="1:19" ht="105" customHeight="1" x14ac:dyDescent="0.2">
      <c r="A40" s="77">
        <v>20</v>
      </c>
      <c r="B40" s="78" t="s">
        <v>92</v>
      </c>
      <c r="C40" s="78" t="s">
        <v>91</v>
      </c>
      <c r="D40" s="78" t="s">
        <v>86</v>
      </c>
      <c r="E40" s="78" t="s">
        <v>43</v>
      </c>
      <c r="F40" s="78">
        <v>876</v>
      </c>
      <c r="G40" s="79" t="s">
        <v>80</v>
      </c>
      <c r="H40" s="80">
        <v>1</v>
      </c>
      <c r="I40" s="69">
        <v>24000000000</v>
      </c>
      <c r="J40" s="81" t="s">
        <v>72</v>
      </c>
      <c r="K40" s="82">
        <v>679916</v>
      </c>
      <c r="L40" s="79">
        <v>42826</v>
      </c>
      <c r="M40" s="79">
        <v>43070</v>
      </c>
      <c r="N40" s="78" t="s">
        <v>53</v>
      </c>
      <c r="O40" s="78" t="s">
        <v>47</v>
      </c>
    </row>
    <row r="41" spans="1:19" s="21" customFormat="1" ht="96.75" customHeight="1" x14ac:dyDescent="0.2">
      <c r="A41" s="83">
        <v>21</v>
      </c>
      <c r="B41" s="55" t="s">
        <v>95</v>
      </c>
      <c r="C41" s="55" t="s">
        <v>96</v>
      </c>
      <c r="D41" s="68" t="s">
        <v>108</v>
      </c>
      <c r="E41" s="55" t="s">
        <v>43</v>
      </c>
      <c r="F41" s="55">
        <v>876</v>
      </c>
      <c r="G41" s="55" t="s">
        <v>80</v>
      </c>
      <c r="H41" s="55">
        <v>1</v>
      </c>
      <c r="I41" s="84">
        <v>24000000000</v>
      </c>
      <c r="J41" s="55" t="s">
        <v>72</v>
      </c>
      <c r="K41" s="51">
        <v>1365378.04</v>
      </c>
      <c r="L41" s="53">
        <v>42795</v>
      </c>
      <c r="M41" s="53">
        <v>43070</v>
      </c>
      <c r="N41" s="68" t="s">
        <v>53</v>
      </c>
      <c r="O41" s="55" t="s">
        <v>47</v>
      </c>
    </row>
    <row r="42" spans="1:19" s="21" customFormat="1" ht="103.5" customHeight="1" x14ac:dyDescent="0.2">
      <c r="A42" s="83">
        <v>22</v>
      </c>
      <c r="B42" s="55" t="s">
        <v>100</v>
      </c>
      <c r="C42" s="55" t="s">
        <v>75</v>
      </c>
      <c r="D42" s="68" t="s">
        <v>99</v>
      </c>
      <c r="E42" s="55" t="s">
        <v>43</v>
      </c>
      <c r="F42" s="55">
        <v>796</v>
      </c>
      <c r="G42" s="55" t="s">
        <v>81</v>
      </c>
      <c r="H42" s="55">
        <v>1</v>
      </c>
      <c r="I42" s="84">
        <v>24000000000</v>
      </c>
      <c r="J42" s="55" t="s">
        <v>72</v>
      </c>
      <c r="K42" s="51">
        <v>530000</v>
      </c>
      <c r="L42" s="53">
        <v>42887</v>
      </c>
      <c r="M42" s="53">
        <v>43008</v>
      </c>
      <c r="N42" s="68" t="s">
        <v>53</v>
      </c>
      <c r="O42" s="55" t="s">
        <v>47</v>
      </c>
    </row>
    <row r="43" spans="1:19" s="21" customFormat="1" ht="106.5" customHeight="1" x14ac:dyDescent="0.2">
      <c r="A43" s="83">
        <v>23</v>
      </c>
      <c r="B43" s="83" t="s">
        <v>67</v>
      </c>
      <c r="C43" s="83" t="s">
        <v>106</v>
      </c>
      <c r="D43" s="83" t="s">
        <v>78</v>
      </c>
      <c r="E43" s="83" t="s">
        <v>43</v>
      </c>
      <c r="F43" s="83">
        <v>876</v>
      </c>
      <c r="G43" s="83" t="s">
        <v>80</v>
      </c>
      <c r="H43" s="83">
        <v>1</v>
      </c>
      <c r="I43" s="83">
        <v>24000000000</v>
      </c>
      <c r="J43" s="83" t="s">
        <v>72</v>
      </c>
      <c r="K43" s="51">
        <v>524746</v>
      </c>
      <c r="L43" s="53">
        <v>42826</v>
      </c>
      <c r="M43" s="53">
        <v>43070</v>
      </c>
      <c r="N43" s="83" t="s">
        <v>53</v>
      </c>
      <c r="O43" s="83" t="s">
        <v>47</v>
      </c>
    </row>
    <row r="44" spans="1:19" s="21" customFormat="1" ht="106.5" customHeight="1" x14ac:dyDescent="0.2">
      <c r="A44" s="83">
        <v>24</v>
      </c>
      <c r="B44" s="83" t="s">
        <v>110</v>
      </c>
      <c r="C44" s="83" t="s">
        <v>91</v>
      </c>
      <c r="D44" s="83" t="s">
        <v>109</v>
      </c>
      <c r="E44" s="83" t="s">
        <v>43</v>
      </c>
      <c r="F44" s="55">
        <v>796</v>
      </c>
      <c r="G44" s="55" t="s">
        <v>81</v>
      </c>
      <c r="H44" s="83">
        <v>300</v>
      </c>
      <c r="I44" s="83">
        <v>24000000000</v>
      </c>
      <c r="J44" s="83" t="s">
        <v>72</v>
      </c>
      <c r="K44" s="51">
        <v>799980</v>
      </c>
      <c r="L44" s="53">
        <v>42856</v>
      </c>
      <c r="M44" s="53">
        <v>43191</v>
      </c>
      <c r="N44" s="83" t="s">
        <v>53</v>
      </c>
      <c r="O44" s="83" t="s">
        <v>47</v>
      </c>
    </row>
    <row r="45" spans="1:19" s="21" customFormat="1" ht="106.5" customHeight="1" x14ac:dyDescent="0.2">
      <c r="A45" s="77">
        <v>25</v>
      </c>
      <c r="B45" s="77" t="s">
        <v>104</v>
      </c>
      <c r="C45" s="77" t="s">
        <v>111</v>
      </c>
      <c r="D45" s="77" t="s">
        <v>103</v>
      </c>
      <c r="E45" s="77" t="s">
        <v>43</v>
      </c>
      <c r="F45" s="77">
        <v>642</v>
      </c>
      <c r="G45" s="77" t="s">
        <v>112</v>
      </c>
      <c r="H45" s="77">
        <v>1</v>
      </c>
      <c r="I45" s="77">
        <v>24000000000</v>
      </c>
      <c r="J45" s="77" t="s">
        <v>72</v>
      </c>
      <c r="K45" s="82">
        <v>596812.43999999994</v>
      </c>
      <c r="L45" s="79">
        <v>42826</v>
      </c>
      <c r="M45" s="79">
        <v>43100</v>
      </c>
      <c r="N45" s="64" t="s">
        <v>93</v>
      </c>
      <c r="O45" s="64" t="s">
        <v>45</v>
      </c>
    </row>
    <row r="46" spans="1:19" s="21" customFormat="1" ht="106.5" customHeight="1" x14ac:dyDescent="0.2">
      <c r="A46" s="56">
        <v>26</v>
      </c>
      <c r="B46" s="56">
        <v>47</v>
      </c>
      <c r="C46" s="85" t="s">
        <v>113</v>
      </c>
      <c r="D46" s="83" t="s">
        <v>114</v>
      </c>
      <c r="E46" s="83" t="s">
        <v>43</v>
      </c>
      <c r="F46" s="55">
        <v>796</v>
      </c>
      <c r="G46" s="55" t="s">
        <v>81</v>
      </c>
      <c r="H46" s="55">
        <v>9</v>
      </c>
      <c r="I46" s="83">
        <v>24000000000</v>
      </c>
      <c r="J46" s="83" t="s">
        <v>72</v>
      </c>
      <c r="K46" s="86">
        <v>13800704.16</v>
      </c>
      <c r="L46" s="87">
        <v>42767</v>
      </c>
      <c r="M46" s="87">
        <v>42767</v>
      </c>
      <c r="N46" s="88" t="s">
        <v>93</v>
      </c>
      <c r="O46" s="89" t="s">
        <v>45</v>
      </c>
    </row>
    <row r="47" spans="1:19" s="21" customFormat="1" ht="106.5" customHeight="1" x14ac:dyDescent="0.2">
      <c r="A47" s="56">
        <v>27</v>
      </c>
      <c r="B47" s="56" t="s">
        <v>95</v>
      </c>
      <c r="C47" s="85" t="s">
        <v>115</v>
      </c>
      <c r="D47" s="77" t="s">
        <v>116</v>
      </c>
      <c r="E47" s="83" t="s">
        <v>43</v>
      </c>
      <c r="F47" s="55">
        <v>796</v>
      </c>
      <c r="G47" s="55" t="s">
        <v>81</v>
      </c>
      <c r="H47" s="55">
        <v>9</v>
      </c>
      <c r="I47" s="83">
        <v>24000000000</v>
      </c>
      <c r="J47" s="83" t="s">
        <v>72</v>
      </c>
      <c r="K47" s="86">
        <v>8716258.8000000007</v>
      </c>
      <c r="L47" s="87">
        <v>42887</v>
      </c>
      <c r="M47" s="87">
        <v>43983</v>
      </c>
      <c r="N47" s="88" t="s">
        <v>93</v>
      </c>
      <c r="O47" s="89" t="s">
        <v>45</v>
      </c>
    </row>
    <row r="48" spans="1:19" s="21" customFormat="1" ht="97.5" customHeight="1" x14ac:dyDescent="0.2">
      <c r="A48" s="56">
        <v>28</v>
      </c>
      <c r="B48" s="49" t="s">
        <v>48</v>
      </c>
      <c r="C48" s="49" t="s">
        <v>49</v>
      </c>
      <c r="D48" s="50" t="s">
        <v>118</v>
      </c>
      <c r="E48" s="49" t="s">
        <v>43</v>
      </c>
      <c r="F48" s="50">
        <v>797</v>
      </c>
      <c r="G48" s="50" t="s">
        <v>81</v>
      </c>
      <c r="H48" s="57">
        <v>1</v>
      </c>
      <c r="I48" s="50">
        <v>24000000000</v>
      </c>
      <c r="J48" s="49" t="s">
        <v>72</v>
      </c>
      <c r="K48" s="57">
        <v>1747164.99</v>
      </c>
      <c r="L48" s="54">
        <v>42917</v>
      </c>
      <c r="M48" s="54">
        <v>42979</v>
      </c>
      <c r="N48" s="49" t="s">
        <v>53</v>
      </c>
      <c r="O48" s="50" t="s">
        <v>47</v>
      </c>
    </row>
    <row r="49" spans="1:15" s="21" customFormat="1" ht="97.5" customHeight="1" x14ac:dyDescent="0.2">
      <c r="A49" s="56">
        <v>29</v>
      </c>
      <c r="B49" s="49" t="s">
        <v>100</v>
      </c>
      <c r="C49" s="49" t="s">
        <v>57</v>
      </c>
      <c r="D49" s="50" t="s">
        <v>124</v>
      </c>
      <c r="E49" s="49" t="s">
        <v>43</v>
      </c>
      <c r="F49" s="50">
        <v>796</v>
      </c>
      <c r="G49" s="50" t="s">
        <v>81</v>
      </c>
      <c r="H49" s="57">
        <v>2</v>
      </c>
      <c r="I49" s="50">
        <v>24000000000</v>
      </c>
      <c r="J49" s="49" t="s">
        <v>72</v>
      </c>
      <c r="K49" s="57">
        <v>3018794</v>
      </c>
      <c r="L49" s="54">
        <v>42979</v>
      </c>
      <c r="M49" s="54">
        <v>43039</v>
      </c>
      <c r="N49" s="49" t="s">
        <v>53</v>
      </c>
      <c r="O49" s="50" t="s">
        <v>47</v>
      </c>
    </row>
    <row r="50" spans="1:15" ht="120.75" customHeight="1" x14ac:dyDescent="0.2">
      <c r="A50" s="56">
        <v>30</v>
      </c>
      <c r="B50" s="49" t="s">
        <v>48</v>
      </c>
      <c r="C50" s="49" t="s">
        <v>49</v>
      </c>
      <c r="D50" s="50" t="s">
        <v>118</v>
      </c>
      <c r="E50" s="49" t="s">
        <v>43</v>
      </c>
      <c r="F50" s="50">
        <v>797</v>
      </c>
      <c r="G50" s="50" t="s">
        <v>81</v>
      </c>
      <c r="H50" s="57">
        <v>1</v>
      </c>
      <c r="I50" s="50">
        <v>24000000000</v>
      </c>
      <c r="J50" s="49" t="s">
        <v>72</v>
      </c>
      <c r="K50" s="57">
        <v>1747164.99</v>
      </c>
      <c r="L50" s="54">
        <v>42917</v>
      </c>
      <c r="M50" s="54">
        <v>42979</v>
      </c>
      <c r="N50" s="49" t="s">
        <v>53</v>
      </c>
      <c r="O50" s="50" t="s">
        <v>47</v>
      </c>
    </row>
    <row r="51" spans="1:15" s="21" customFormat="1" ht="97.5" customHeight="1" x14ac:dyDescent="0.2">
      <c r="A51" s="48">
        <v>31</v>
      </c>
      <c r="B51" s="49" t="s">
        <v>100</v>
      </c>
      <c r="C51" s="49" t="s">
        <v>122</v>
      </c>
      <c r="D51" s="50" t="s">
        <v>119</v>
      </c>
      <c r="E51" s="50" t="s">
        <v>43</v>
      </c>
      <c r="F51" s="49">
        <v>796</v>
      </c>
      <c r="G51" s="49" t="s">
        <v>81</v>
      </c>
      <c r="H51" s="51">
        <v>46</v>
      </c>
      <c r="I51" s="52">
        <v>24000000000</v>
      </c>
      <c r="J51" s="49" t="s">
        <v>72</v>
      </c>
      <c r="K51" s="51">
        <v>836541.81</v>
      </c>
      <c r="L51" s="53">
        <v>42979</v>
      </c>
      <c r="M51" s="54">
        <v>43009</v>
      </c>
      <c r="N51" s="55" t="s">
        <v>53</v>
      </c>
      <c r="O51" s="55" t="s">
        <v>47</v>
      </c>
    </row>
    <row r="52" spans="1:15" s="21" customFormat="1" ht="97.5" customHeight="1" x14ac:dyDescent="0.2">
      <c r="A52" s="56">
        <v>32</v>
      </c>
      <c r="B52" s="49" t="s">
        <v>100</v>
      </c>
      <c r="C52" s="49" t="s">
        <v>57</v>
      </c>
      <c r="D52" s="50" t="s">
        <v>120</v>
      </c>
      <c r="E52" s="50" t="s">
        <v>43</v>
      </c>
      <c r="F52" s="49">
        <v>796</v>
      </c>
      <c r="G52" s="49" t="s">
        <v>81</v>
      </c>
      <c r="H52" s="51">
        <v>146</v>
      </c>
      <c r="I52" s="52">
        <v>24000000000</v>
      </c>
      <c r="J52" s="49" t="s">
        <v>72</v>
      </c>
      <c r="K52" s="51">
        <v>974775.9</v>
      </c>
      <c r="L52" s="53">
        <v>42979</v>
      </c>
      <c r="M52" s="54">
        <v>43009</v>
      </c>
      <c r="N52" s="55" t="s">
        <v>53</v>
      </c>
      <c r="O52" s="55" t="s">
        <v>47</v>
      </c>
    </row>
    <row r="53" spans="1:15" s="21" customFormat="1" ht="97.5" customHeight="1" x14ac:dyDescent="0.2">
      <c r="A53" s="56">
        <v>33</v>
      </c>
      <c r="B53" s="49" t="s">
        <v>123</v>
      </c>
      <c r="C53" s="49" t="s">
        <v>123</v>
      </c>
      <c r="D53" s="50" t="s">
        <v>121</v>
      </c>
      <c r="E53" s="50" t="s">
        <v>43</v>
      </c>
      <c r="F53" s="49">
        <v>876</v>
      </c>
      <c r="G53" s="49" t="s">
        <v>80</v>
      </c>
      <c r="H53" s="51">
        <v>1</v>
      </c>
      <c r="I53" s="52">
        <v>24000000000</v>
      </c>
      <c r="J53" s="49" t="s">
        <v>72</v>
      </c>
      <c r="K53" s="51">
        <v>590000</v>
      </c>
      <c r="L53" s="53">
        <v>42979</v>
      </c>
      <c r="M53" s="54">
        <v>43009</v>
      </c>
      <c r="N53" s="55" t="s">
        <v>93</v>
      </c>
      <c r="O53" s="55" t="s">
        <v>45</v>
      </c>
    </row>
    <row r="54" spans="1:15" ht="74.25" customHeight="1" x14ac:dyDescent="0.2">
      <c r="A54" s="99">
        <v>34</v>
      </c>
      <c r="B54" s="92" t="s">
        <v>100</v>
      </c>
      <c r="C54" s="92" t="s">
        <v>125</v>
      </c>
      <c r="D54" s="93" t="s">
        <v>126</v>
      </c>
      <c r="E54" s="93" t="s">
        <v>43</v>
      </c>
      <c r="F54" s="92">
        <v>796</v>
      </c>
      <c r="G54" s="92" t="s">
        <v>81</v>
      </c>
      <c r="H54" s="94">
        <v>2</v>
      </c>
      <c r="I54" s="95">
        <v>24000000000</v>
      </c>
      <c r="J54" s="92" t="s">
        <v>72</v>
      </c>
      <c r="K54" s="94">
        <v>692542</v>
      </c>
      <c r="L54" s="96">
        <v>42979</v>
      </c>
      <c r="M54" s="97">
        <v>43039</v>
      </c>
      <c r="N54" s="98" t="s">
        <v>53</v>
      </c>
      <c r="O54" s="98" t="s">
        <v>47</v>
      </c>
    </row>
    <row r="55" spans="1:15" ht="50.25" customHeight="1" x14ac:dyDescent="0.2">
      <c r="A55" s="1" t="s">
        <v>30</v>
      </c>
      <c r="B55" s="19"/>
      <c r="C55" s="19"/>
      <c r="D55" s="19"/>
      <c r="E55" s="24" t="s">
        <v>31</v>
      </c>
      <c r="F55" s="19"/>
      <c r="G55" s="114">
        <f>O3</f>
        <v>43027</v>
      </c>
      <c r="H55" s="114"/>
      <c r="I55" s="114"/>
      <c r="J55" s="19"/>
      <c r="K55" s="20"/>
      <c r="L55" s="19"/>
      <c r="M55" s="19"/>
      <c r="N55" s="19"/>
      <c r="O55" s="19"/>
    </row>
    <row r="56" spans="1:15" ht="15" customHeight="1" x14ac:dyDescent="0.2">
      <c r="A56" s="19" t="s">
        <v>32</v>
      </c>
      <c r="B56" s="19"/>
      <c r="C56" s="19"/>
      <c r="D56" s="19"/>
      <c r="E56" s="24" t="s">
        <v>33</v>
      </c>
      <c r="F56" s="19"/>
      <c r="G56" s="109" t="s">
        <v>34</v>
      </c>
      <c r="H56" s="109"/>
      <c r="I56" s="109"/>
      <c r="J56" s="19"/>
      <c r="K56" s="20"/>
      <c r="L56" s="19"/>
      <c r="M56" s="19"/>
      <c r="N56" s="19"/>
      <c r="O56" s="19"/>
    </row>
    <row r="57" spans="1:15" x14ac:dyDescent="0.2">
      <c r="A57" s="19"/>
      <c r="B57" s="19"/>
      <c r="C57" s="19"/>
      <c r="D57" s="19"/>
      <c r="E57" s="24" t="s">
        <v>35</v>
      </c>
      <c r="F57" s="19"/>
      <c r="G57" s="19"/>
      <c r="H57" s="19"/>
      <c r="I57" s="19"/>
      <c r="J57" s="19"/>
      <c r="K57" s="20"/>
      <c r="L57" s="19"/>
      <c r="M57" s="19"/>
      <c r="N57" s="19"/>
      <c r="O57" s="19"/>
    </row>
    <row r="60" spans="1:15" x14ac:dyDescent="0.2">
      <c r="B60" s="34"/>
      <c r="C60" s="16" t="s">
        <v>87</v>
      </c>
    </row>
    <row r="61" spans="1:15" x14ac:dyDescent="0.2">
      <c r="B61" s="26"/>
      <c r="C61" s="16" t="s">
        <v>65</v>
      </c>
    </row>
    <row r="62" spans="1:15" x14ac:dyDescent="0.2">
      <c r="B62" s="17"/>
      <c r="C62" s="16" t="s">
        <v>66</v>
      </c>
    </row>
    <row r="63" spans="1:15" x14ac:dyDescent="0.2">
      <c r="B63" s="27"/>
      <c r="C63" s="16" t="s">
        <v>64</v>
      </c>
    </row>
  </sheetData>
  <autoFilter ref="A20:S57"/>
  <mergeCells count="29">
    <mergeCell ref="G55:I55"/>
    <mergeCell ref="G56:I56"/>
    <mergeCell ref="O17:O18"/>
    <mergeCell ref="D18:D19"/>
    <mergeCell ref="E18:E19"/>
    <mergeCell ref="F18:G18"/>
    <mergeCell ref="H18:H19"/>
    <mergeCell ref="I18:J18"/>
    <mergeCell ref="K18:K19"/>
    <mergeCell ref="L18:M18"/>
    <mergeCell ref="A17:A19"/>
    <mergeCell ref="B17:B19"/>
    <mergeCell ref="C17:C19"/>
    <mergeCell ref="D17:M17"/>
    <mergeCell ref="N17:N19"/>
    <mergeCell ref="A8:C8"/>
    <mergeCell ref="D8:O8"/>
    <mergeCell ref="A9:C9"/>
    <mergeCell ref="D9:O9"/>
    <mergeCell ref="A10:C10"/>
    <mergeCell ref="D10:O10"/>
    <mergeCell ref="A14:C14"/>
    <mergeCell ref="D14:O14"/>
    <mergeCell ref="A11:C11"/>
    <mergeCell ref="D11:O11"/>
    <mergeCell ref="A12:C12"/>
    <mergeCell ref="D12:O12"/>
    <mergeCell ref="A13:C13"/>
    <mergeCell ref="D13:O13"/>
  </mergeCells>
  <pageMargins left="0.25" right="0.25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Закупка у СМП</vt:lpstr>
      <vt:lpstr>План закупок-2017 год</vt:lpstr>
      <vt:lpstr>'Закупка у СМП'!Область_печати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2017-10-20T08:03:05Z</dcterms:modified>
</cp:coreProperties>
</file>